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tsn.tno.nl\Data\Projects\060\2\20854\Kluis\Persoonlijke werkdocumenten\Dirk\CoE-tool\Versie 1.0 - alle 9 talen\"/>
    </mc:Choice>
  </mc:AlternateContent>
  <xr:revisionPtr revIDLastSave="0" documentId="13_ncr:1_{EDE45B1A-3E92-44C9-9CF3-E5F981DD622F}" xr6:coauthVersionLast="44" xr6:coauthVersionMax="44" xr10:uidLastSave="{00000000-0000-0000-0000-000000000000}"/>
  <bookViews>
    <workbookView xWindow="-110" yWindow="-110" windowWidth="19420" windowHeight="10420" tabRatio="752" xr2:uid="{00000000-000D-0000-FFFF-FFFF00000000}"/>
  </bookViews>
  <sheets>
    <sheet name="Sissejuhatus" sheetId="46" r:id="rId1"/>
    <sheet name="1. etapp" sheetId="47" r:id="rId2"/>
    <sheet name="2. etapp" sheetId="49" r:id="rId3"/>
    <sheet name="Hindamiskokkuvõte,1. ja 2.etapp" sheetId="51" r:id="rId4"/>
    <sheet name="3. etapp" sheetId="52" r:id="rId5"/>
    <sheet name="Basic data" sheetId="45" state="hidden" r:id="rId6"/>
  </sheets>
  <definedNames>
    <definedName name="_ftn1" localSheetId="0">Sissejuhatus!#REF!</definedName>
    <definedName name="_ftnref1" localSheetId="0">Sissejuhatus!#REF!</definedName>
    <definedName name="Document" localSheetId="1">#REF!</definedName>
    <definedName name="Document" localSheetId="2">#REF!</definedName>
    <definedName name="Document" localSheetId="4">#REF!</definedName>
    <definedName name="Document" localSheetId="5">#REF!</definedName>
    <definedName name="Document" localSheetId="3">#REF!</definedName>
    <definedName name="Document" localSheetId="0">#REF!</definedName>
    <definedName name="Document">#REF!</definedName>
    <definedName name="Enabling_capability" localSheetId="2">#REF!</definedName>
    <definedName name="Enabling_capability" localSheetId="4">#REF!</definedName>
    <definedName name="Enabling_capability" localSheetId="5">'Basic data'!#REF!</definedName>
    <definedName name="Enabling_capability">#REF!</definedName>
    <definedName name="Evidence" localSheetId="1">#REF!</definedName>
    <definedName name="Evidence" localSheetId="2">#REF!</definedName>
    <definedName name="Evidence" localSheetId="4">#REF!</definedName>
    <definedName name="Evidence" localSheetId="5">#REF!</definedName>
    <definedName name="Evidence" localSheetId="3">#REF!</definedName>
    <definedName name="Evidence" localSheetId="0">#REF!</definedName>
    <definedName name="Evidence">#REF!</definedName>
    <definedName name="hfajkfhkajh" localSheetId="1">#REF!</definedName>
    <definedName name="hfajkfhkajh" localSheetId="2">#REF!</definedName>
    <definedName name="hfajkfhkajh" localSheetId="4">#REF!</definedName>
    <definedName name="hfajkfhkajh" localSheetId="5">#REF!</definedName>
    <definedName name="hfajkfhkajh" localSheetId="0">#REF!</definedName>
    <definedName name="hfajkfhkajh">#REF!</definedName>
    <definedName name="hjhjhkh" localSheetId="2">#REF!</definedName>
    <definedName name="hjhjhkh" localSheetId="4">#REF!</definedName>
    <definedName name="hjhjhkh">#REF!</definedName>
    <definedName name="Instructies" localSheetId="1">#REF!</definedName>
    <definedName name="Instructies" localSheetId="2">#REF!</definedName>
    <definedName name="Instructies" localSheetId="4">#REF!</definedName>
    <definedName name="Instructies" localSheetId="5">#REF!</definedName>
    <definedName name="Instructies" localSheetId="0">#REF!</definedName>
    <definedName name="Instructies">#REF!</definedName>
    <definedName name="Introduction" localSheetId="1">#REF!</definedName>
    <definedName name="Introduction" localSheetId="2">#REF!</definedName>
    <definedName name="Introduction" localSheetId="4">#REF!</definedName>
    <definedName name="Introduction" localSheetId="5">#REF!</definedName>
    <definedName name="Introduction" localSheetId="0">#REF!</definedName>
    <definedName name="Introduction">#REF!</definedName>
    <definedName name="jgjhg" localSheetId="1">#REF!</definedName>
    <definedName name="jgjhg" localSheetId="2">#REF!</definedName>
    <definedName name="jgjhg" localSheetId="4">#REF!</definedName>
    <definedName name="jgjhg" localSheetId="5">#REF!</definedName>
    <definedName name="jgjhg" localSheetId="3">#REF!</definedName>
    <definedName name="jgjhg" localSheetId="0">#REF!</definedName>
    <definedName name="jgjhg">#REF!</definedName>
    <definedName name="jhgfdjfghsdaj" localSheetId="1">#REF!</definedName>
    <definedName name="jhgfdjfghsdaj" localSheetId="2">#REF!</definedName>
    <definedName name="jhgfdjfghsdaj" localSheetId="4">#REF!</definedName>
    <definedName name="jhgfdjfghsdaj" localSheetId="5">#REF!</definedName>
    <definedName name="jhgfdjfghsdaj" localSheetId="0">#REF!</definedName>
    <definedName name="jhgfdjfghsdaj">#REF!</definedName>
    <definedName name="jlkj" localSheetId="1">#REF!</definedName>
    <definedName name="jlkj" localSheetId="2">#REF!</definedName>
    <definedName name="jlkj" localSheetId="4">#REF!</definedName>
    <definedName name="jlkj" localSheetId="5">#REF!</definedName>
    <definedName name="jlkj" localSheetId="0">#REF!</definedName>
    <definedName name="jlkj">#REF!</definedName>
    <definedName name="Natural" localSheetId="1">#REF!</definedName>
    <definedName name="Natural" localSheetId="2">#REF!</definedName>
    <definedName name="Natural" localSheetId="4">#REF!</definedName>
    <definedName name="Natural" localSheetId="5">#REF!</definedName>
    <definedName name="Natural" localSheetId="3">#REF!</definedName>
    <definedName name="Natural" localSheetId="0">#REF!</definedName>
    <definedName name="Natural">#REF!</definedName>
    <definedName name="Onbekend" localSheetId="2">#REF!</definedName>
    <definedName name="Onbekend" localSheetId="4">#REF!</definedName>
    <definedName name="Onbekend" localSheetId="5">'Basic data'!#REF!</definedName>
    <definedName name="Onbekend">#REF!</definedName>
    <definedName name="Preparatory_capability" localSheetId="2">#REF!</definedName>
    <definedName name="Preparatory_capability" localSheetId="4">#REF!</definedName>
    <definedName name="Preparatory_capability" localSheetId="5">'Basic data'!#REF!</definedName>
    <definedName name="Preparatory_capability">#REF!</definedName>
    <definedName name="Primaire_capability" localSheetId="2">#REF!</definedName>
    <definedName name="Primaire_capability" localSheetId="4">#REF!</definedName>
    <definedName name="Primaire_capability" localSheetId="5">'Basic data'!#REF!</definedName>
    <definedName name="Primaire_capability">#REF!</definedName>
    <definedName name="Toelichting" localSheetId="1">#REF!</definedName>
    <definedName name="Toelichting" localSheetId="2">#REF!</definedName>
    <definedName name="Toelichting" localSheetId="4">#REF!</definedName>
    <definedName name="Toelichting" localSheetId="5">#REF!</definedName>
    <definedName name="Toelichting" localSheetId="0">#REF!</definedName>
    <definedName name="Toelichting">#REF!</definedName>
  </definedNames>
  <calcPr calcId="191029" concurrentCalc="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72" i="49" l="1"/>
  <c r="Q154" i="49"/>
  <c r="Q135" i="49"/>
  <c r="Q116" i="49"/>
  <c r="Q97" i="49"/>
  <c r="Q79" i="49"/>
  <c r="Q49" i="49"/>
  <c r="Q27" i="49"/>
  <c r="Q10" i="49"/>
  <c r="Q173" i="47"/>
  <c r="Q154" i="47"/>
  <c r="Q136" i="47"/>
  <c r="Q116" i="47"/>
  <c r="Q93" i="47"/>
  <c r="Q74" i="47"/>
  <c r="Q50" i="47"/>
  <c r="Q28" i="47"/>
  <c r="Q10" i="47"/>
  <c r="Q10" i="51"/>
  <c r="J10" i="51"/>
  <c r="Q44" i="51"/>
  <c r="J44" i="51"/>
  <c r="N116" i="49"/>
  <c r="Q42" i="51"/>
  <c r="J42" i="51"/>
  <c r="N97" i="49"/>
  <c r="Q36" i="51"/>
  <c r="J36" i="51"/>
  <c r="N27" i="49"/>
  <c r="Q38" i="51"/>
  <c r="J38" i="51"/>
  <c r="N49" i="49"/>
  <c r="Q46" i="51"/>
  <c r="J46" i="51"/>
  <c r="N135" i="49"/>
  <c r="Q40" i="51"/>
  <c r="J40" i="51"/>
  <c r="N79" i="49"/>
  <c r="Q48" i="51"/>
  <c r="J48" i="51"/>
  <c r="N154" i="49"/>
  <c r="Q50" i="51"/>
  <c r="J50" i="51"/>
  <c r="N172" i="49"/>
  <c r="Q34" i="51"/>
  <c r="J34" i="51"/>
  <c r="N10" i="49"/>
  <c r="Q24" i="51"/>
  <c r="J24" i="51"/>
  <c r="N154" i="47"/>
  <c r="Q18" i="51"/>
  <c r="J18" i="51"/>
  <c r="N93" i="47"/>
  <c r="Q26" i="51"/>
  <c r="J26" i="51"/>
  <c r="N173" i="47"/>
  <c r="Q14" i="51"/>
  <c r="J14" i="51"/>
  <c r="N50" i="47"/>
  <c r="Q16" i="51"/>
  <c r="J16" i="51"/>
  <c r="N74" i="47"/>
  <c r="Q12" i="51"/>
  <c r="J12" i="51"/>
  <c r="N28" i="47"/>
  <c r="Q20" i="51"/>
  <c r="J20" i="51"/>
  <c r="N116" i="47"/>
  <c r="Q22" i="51"/>
  <c r="J22" i="51"/>
  <c r="N136" i="47"/>
  <c r="N10" i="47"/>
  <c r="Q4" i="47"/>
  <c r="N4" i="47"/>
  <c r="Q6" i="47"/>
  <c r="Q4" i="49"/>
  <c r="Q6" i="49"/>
  <c r="Q8" i="51"/>
  <c r="N8" i="51"/>
  <c r="Q32" i="51"/>
  <c r="N32" i="51"/>
  <c r="N4" i="4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Drs. D.J. Stolk</author>
  </authors>
  <commentList>
    <comment ref="L10" authorId="0" shapeId="0" xr:uid="{00000000-0006-0000-0100-000002000000}">
      <text>
        <r>
          <rPr>
            <sz val="9"/>
            <color theme="1"/>
            <rFont val="Tahoma"/>
            <family val="2"/>
          </rPr>
          <t>Põhitegevuste hinnete miinimumhinne</t>
        </r>
      </text>
    </comment>
    <comment ref="L28" authorId="0" shapeId="0" xr:uid="{00000000-0006-0000-0100-000003000000}">
      <text>
        <r>
          <rPr>
            <sz val="9"/>
            <color theme="1"/>
            <rFont val="Tahoma"/>
            <family val="2"/>
          </rPr>
          <t>Põhipartnerite hinnete miinimumhinne</t>
        </r>
      </text>
    </comment>
    <comment ref="L50" authorId="0" shapeId="0" xr:uid="{00000000-0006-0000-0100-000004000000}">
      <text>
        <r>
          <rPr>
            <sz val="9"/>
            <color theme="1"/>
            <rFont val="Tahoma"/>
            <family val="2"/>
          </rPr>
          <t>Põhiressursside hinnete miinimumhinne</t>
        </r>
      </text>
    </comment>
    <comment ref="L74" authorId="0" shapeId="0" xr:uid="{00000000-0006-0000-0100-000005000000}">
      <text>
        <r>
          <rPr>
            <sz val="9"/>
            <color theme="1"/>
            <rFont val="Tahoma"/>
            <family val="2"/>
          </rPr>
          <t>Valitsemise hinnete miinimumhinne</t>
        </r>
      </text>
    </comment>
    <comment ref="L93" authorId="0" shapeId="0" xr:uid="{00000000-0006-0000-0100-000006000000}">
      <text>
        <r>
          <rPr>
            <sz val="9"/>
            <color theme="1"/>
            <rFont val="Tahoma"/>
            <family val="2"/>
          </rPr>
          <t>Väärtuspakkumise hinnete miinimumhinne</t>
        </r>
      </text>
    </comment>
    <comment ref="L116" authorId="0" shapeId="0" xr:uid="{00000000-0006-0000-0100-000007000000}">
      <text>
        <r>
          <rPr>
            <sz val="9"/>
            <color theme="1"/>
            <rFont val="Tahoma"/>
            <family val="2"/>
          </rPr>
          <t>Kasutajate hinnete miinimumhinne</t>
        </r>
      </text>
    </comment>
    <comment ref="L136" authorId="0" shapeId="0" xr:uid="{00000000-0006-0000-0100-000008000000}">
      <text>
        <r>
          <rPr>
            <sz val="9"/>
            <color theme="1"/>
            <rFont val="Tahoma"/>
            <family val="2"/>
          </rPr>
          <t>Kanalite hinnete miinimumhinne</t>
        </r>
      </text>
    </comment>
    <comment ref="L154" authorId="0" shapeId="0" xr:uid="{00000000-0006-0000-0100-000009000000}">
      <text>
        <r>
          <rPr>
            <sz val="9"/>
            <color theme="1"/>
            <rFont val="Tahoma"/>
            <family val="2"/>
          </rPr>
          <t>Kasutajasuhete hinnete miinimumhinne</t>
        </r>
      </text>
    </comment>
    <comment ref="L173" authorId="0" shapeId="0" xr:uid="{00000000-0006-0000-0100-00000A000000}">
      <text>
        <r>
          <rPr>
            <sz val="9"/>
            <color theme="1"/>
            <rFont val="Tahoma"/>
            <family val="2"/>
          </rPr>
          <t>Kulu- ja tuluvoogude hinnete miinimumhinne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Drs. D.J. Stolk</author>
  </authors>
  <commentList>
    <comment ref="L10" authorId="0" shapeId="0" xr:uid="{00000000-0006-0000-0200-000002000000}">
      <text>
        <r>
          <rPr>
            <sz val="9"/>
            <rFont val="Tahoma"/>
            <family val="2"/>
          </rPr>
          <t>Põhitegevuste hinnete miinimumhinne</t>
        </r>
      </text>
    </comment>
    <comment ref="L27" authorId="0" shapeId="0" xr:uid="{00000000-0006-0000-0200-000003000000}">
      <text>
        <r>
          <rPr>
            <sz val="9"/>
            <color theme="1"/>
            <rFont val="Tahoma"/>
            <family val="2"/>
          </rPr>
          <t>Põhipartnerite hinnete miinimumhinne</t>
        </r>
      </text>
    </comment>
    <comment ref="L49" authorId="0" shapeId="0" xr:uid="{00000000-0006-0000-0200-000004000000}">
      <text>
        <r>
          <rPr>
            <sz val="9"/>
            <color theme="1"/>
            <rFont val="Tahoma"/>
            <family val="2"/>
          </rPr>
          <t>Põhiressursside hinnete miinimumhinne</t>
        </r>
      </text>
    </comment>
    <comment ref="L79" authorId="0" shapeId="0" xr:uid="{00000000-0006-0000-0200-000005000000}">
      <text>
        <r>
          <rPr>
            <sz val="9"/>
            <color theme="1"/>
            <rFont val="Tahoma"/>
            <family val="2"/>
          </rPr>
          <t>Valitsemise hinnete miinimumhinne</t>
        </r>
      </text>
    </comment>
    <comment ref="L97" authorId="0" shapeId="0" xr:uid="{00000000-0006-0000-0200-000006000000}">
      <text>
        <r>
          <rPr>
            <sz val="9"/>
            <color theme="1"/>
            <rFont val="Tahoma"/>
            <family val="2"/>
          </rPr>
          <t>Väärtuspakkumise hinnete miinimumhinne</t>
        </r>
      </text>
    </comment>
    <comment ref="L116" authorId="0" shapeId="0" xr:uid="{00000000-0006-0000-0200-000007000000}">
      <text>
        <r>
          <rPr>
            <sz val="9"/>
            <rFont val="Tahoma"/>
            <family val="2"/>
          </rPr>
          <t>Kasutajate hinnete miinimumhinne</t>
        </r>
      </text>
    </comment>
    <comment ref="L135" authorId="0" shapeId="0" xr:uid="{00000000-0006-0000-0200-000008000000}">
      <text>
        <r>
          <rPr>
            <sz val="9"/>
            <color theme="1"/>
            <rFont val="Tahoma"/>
            <family val="2"/>
          </rPr>
          <t>Kanalite hinnete miinimumhinne</t>
        </r>
      </text>
    </comment>
    <comment ref="L154" authorId="0" shapeId="0" xr:uid="{00000000-0006-0000-0200-000009000000}">
      <text>
        <r>
          <rPr>
            <sz val="9"/>
            <rFont val="Tahoma"/>
            <family val="2"/>
          </rPr>
          <t>Kasutajasuhete hinnete miinimumhinne</t>
        </r>
      </text>
    </comment>
    <comment ref="L172" authorId="0" shapeId="0" xr:uid="{00000000-0006-0000-0200-00000A000000}">
      <text>
        <r>
          <rPr>
            <sz val="9"/>
            <color theme="1"/>
            <rFont val="Tahoma"/>
            <family val="2"/>
          </rPr>
          <t>Kulu- ja tuluvoogude hinnete miinimumhinne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Drs. D.J. Stolk</author>
  </authors>
  <commentList>
    <comment ref="L8" authorId="0" shapeId="0" xr:uid="{00000000-0006-0000-0300-000001000000}">
      <text>
        <r>
          <rPr>
            <sz val="9"/>
            <color theme="1"/>
            <rFont val="Tahoma"/>
            <family val="2"/>
          </rPr>
          <t>Kõigi alustalade hinnete keskmine (1.1 kuni 1.9), kusjuures 1.1, 1.4 ja 1.5 lähevad arvesse kaks korda.</t>
        </r>
      </text>
    </comment>
    <comment ref="L32" authorId="0" shapeId="0" xr:uid="{00000000-0006-0000-0300-000002000000}">
      <text>
        <r>
          <rPr>
            <sz val="9"/>
            <color theme="1"/>
            <rFont val="Tahoma"/>
            <family val="2"/>
          </rPr>
          <t>Kõigi alustalade hinnete keskmine (2.1 kuni 2.9), kusjuures 2.3, 2.6 ja 2.9 lähevad arvesse kaks korda.</t>
        </r>
      </text>
    </comment>
  </commentList>
</comments>
</file>

<file path=xl/sharedStrings.xml><?xml version="1.0" encoding="utf-8"?>
<sst xmlns="http://schemas.openxmlformats.org/spreadsheetml/2006/main" count="724" uniqueCount="327">
  <si>
    <t>Sissejuhatus</t>
  </si>
  <si>
    <t>Tänuavaldus</t>
  </si>
  <si>
    <t>Versioon:</t>
  </si>
  <si>
    <t>1.0</t>
  </si>
  <si>
    <t>Kuupäev:</t>
  </si>
  <si>
    <t>12. märts 2020</t>
  </si>
  <si>
    <t>Autorid:</t>
  </si>
  <si>
    <t>Marcel van Berlo, Lisette de Koning, Tineke Hof ja Dirk Stolk (TNO)</t>
  </si>
  <si>
    <t>Agnese Macaluso ja David Regeczi (Ecorys)</t>
  </si>
  <si>
    <t>Käesolevate tulemusteni viinud DRIVER+ projekt on saanud rahastuse Euroopa Liidu teadusuuringute, tehnoloogiaarenduse ja tutvustamistegevuse seitsmendast raamprogrammist toetuslepinguga nr 607798. Käesolevas dokumendis esitatud teave ja vaated on autori(te) omad ega peegelda tingimata Euroopa Liidu ametlikke seisukohti.</t>
  </si>
  <si>
    <t>Ei Euroopa Liidu asutused ega organisatsioonid ega ükski nende nimel tegutsev isik ei vastuta käesoleva informatsiooni võimaliku kasutamise tulemuste eest.</t>
  </si>
  <si>
    <t>Eesmärk</t>
  </si>
  <si>
    <t>1.</t>
  </si>
  <si>
    <t>Otsustada, kas nad tahavad kasutada DRIVER+ tooteid, ja kui jah, siis milliseid (orientatsioon ja positsioneerimine)</t>
  </si>
  <si>
    <t>2.</t>
  </si>
  <si>
    <t>3.</t>
  </si>
  <si>
    <t>Tegutseda CoE-na, hinnata ja võrrelda sooritust ootustega ning kaaluda, kas ja millised muudatused on vajalikud (sooritus ja hindamine)</t>
  </si>
  <si>
    <t>Need etapid on illustratiivsed ja mittesiduvad ning iga organisatsioon saab DRIVER+ CoE-ks omal moel. CoE-ks saamise tegevuskava oleneb kohalikust kontekstist ja organisatsiooni erijoontest, riiklikust ja asutusesisesest kontekstist, ambitsioonidest ja võimalustest ning samuti organisatsioonide võrgustikust, kus nad partneritena koos töötaksid ja mida nad toetaksid.</t>
  </si>
  <si>
    <t>Funktsioonid</t>
  </si>
  <si>
    <t>See interaktiivne tööriistakomplekt on organisatsioonidele abiks CoE-ks saamise kolme etapi käigus. Exceli-põhine tööriist on välja töötatud viisil, mis võimaldab selle rakendamist enesehindamise läbiviimiseks. Vastuseid küsimustele saab hinnata organisatsioon ise, kasutades viiepunktiskaalat. Nende hinnete põhjal annab CoE tööriistakomplekt hinnangu 1. ja 2. etapile. 3. etapis esitab tööriistakomplekt suunavaid küsimusi.</t>
  </si>
  <si>
    <t>Omandiõigus ja kasutamine</t>
  </si>
  <si>
    <t>© 2020 See DRIVER+ CoE-de hindamise tööriist on organisatsioonide TNO ja Ecorys omand. Kõik selle tööriista kasutamisega seotud õigused on määratud litsentsiga Creative Commons Attribution-NonCommercial 4.0 International. Täpsemalt vt https://creativecommons.org/licenses/by-nc/4.0/</t>
  </si>
  <si>
    <t>Seda materjali tohib vabalt jagada (kopeerida ning levitada kõigil kandjatel ja vormingutes) ning kohandada (ümber tõsta, muuta ning edasi arendada). Te peate märkima ära allika, lisama litsentsi lingi ning mainima, kas on tehtud muutusi. Seda võib teha igasugusel mõistlikul viisil, kuid keelatud on vihjata, nagu toetaks litsentsiandja teid või teie kasutust. Seda materjali on keelatud kasutada kommertseesmärkidel. Te ei või kehtestada juriidilisi tingimusi ega tehnilisi meetmeid, mis piiravad teistel teha midagi, mida litsents lubab.</t>
  </si>
  <si>
    <t>Kontaktisikud:</t>
  </si>
  <si>
    <t>mailto:lisette.dekoning@tno.nl</t>
  </si>
  <si>
    <t>mailto:agnese.macaluso@ecorys.com</t>
  </si>
  <si>
    <t>DRIVER+ Centre of Expertise Assessment Tool</t>
  </si>
  <si>
    <t>Suitability of becoming a Centre of Expertise</t>
  </si>
  <si>
    <t>Score:</t>
  </si>
  <si>
    <t>Tussenwaarde bij berekening van het gemiddelde</t>
  </si>
  <si>
    <t>Etapp tutvumiseks, mil määral teie organisatsioon sobib CoE-ks saama</t>
  </si>
  <si>
    <t>Idem met twee decimalen</t>
  </si>
  <si>
    <r>
      <rPr>
        <b/>
        <sz val="11"/>
        <color theme="1"/>
        <rFont val="Arial"/>
        <family val="2"/>
      </rPr>
      <t>1.1 Põhitegevused</t>
    </r>
  </si>
  <si>
    <t>Hinne:</t>
  </si>
  <si>
    <t>Tussenwaarde (minumimum vd deelvragen Key activities)</t>
  </si>
  <si>
    <t>Suunavad küsimused ja ettepanekud</t>
  </si>
  <si>
    <t>Väga halb</t>
  </si>
  <si>
    <t>·</t>
  </si>
  <si>
    <t>Tutvuge erinevate DRIVER+ väljundite põhitegevustega</t>
  </si>
  <si>
    <t>Halb</t>
  </si>
  <si>
    <t>Kuidas need on seotud või lähtuvad teie praegustest tegevustest?</t>
  </si>
  <si>
    <t>Mõõdukas</t>
  </si>
  <si>
    <t>Hea</t>
  </si>
  <si>
    <t>Kirjeldage, milliseid põhitegevusi te ette näete, ning selgitage, miks te saaksite neid CoE-na ellu rakendada</t>
  </si>
  <si>
    <t>Suurepärane</t>
  </si>
  <si>
    <t>…</t>
  </si>
  <si>
    <t>Küsimused:</t>
  </si>
  <si>
    <t>Tehke loendist valik</t>
  </si>
  <si>
    <t>1. Kui hästi te tunnete valitud DRIVER+ toote/toodete põhitegevusi?</t>
  </si>
  <si>
    <t>Minu hinne:</t>
  </si>
  <si>
    <r>
      <rPr>
        <b/>
        <sz val="11"/>
        <color theme="1"/>
        <rFont val="Arial"/>
        <family val="2"/>
      </rPr>
      <t>1.2 Põhipartnerid</t>
    </r>
  </si>
  <si>
    <t>Tussenwaarde (minumimum vd deelvragen Key partners)</t>
  </si>
  <si>
    <t>Uurige oma ametialast võrgustikku, koostage oma piirkondlike ja riiklike partnerite võrgustiku kaart; milliseid põhitegevusi nad läbi viivad?</t>
  </si>
  <si>
    <t>Uurige nende huvi töötada DRIVER+ toodetega</t>
  </si>
  <si>
    <t>Uurige, kas teie võrgustik tunnustab teid eksperdina teatud DRIVER+ toodete pakkumise alal</t>
  </si>
  <si>
    <t>Millistele põhipartneritele te tugineksite riiklikul, rahvusvahelisel ja kohalikul tasandil, ning kellega te teeksite koostööd? Kes teie rolli vajadusel täiendaks?</t>
  </si>
  <si>
    <t>Tehke väärtuste kohta vajaduste analüüs ning määratlege, milliste huvigruppide ja põhiklientideni on teil vaja jõuda</t>
  </si>
  <si>
    <t>Tuvastage teised DRIVER+ CoE-d, kes võiksid olla teie potentsiaalsed partnerid</t>
  </si>
  <si>
    <t>Kirjeldage, kes on teie põhipartnerid ja mis on nende lisandväärtus</t>
  </si>
  <si>
    <r>
      <rPr>
        <b/>
        <sz val="11"/>
        <color theme="1"/>
        <rFont val="Arial"/>
        <family val="2"/>
      </rPr>
      <t>1.3 Põhiressursid</t>
    </r>
  </si>
  <si>
    <t>Tussenwaarde (minumimum vd deelvragen Key resources)</t>
  </si>
  <si>
    <t>Inimressursid</t>
  </si>
  <si>
    <t>Uurige, kas teie organisatsioonil on (juba) piisavalt vajalike oskuste ja teadmistega töötajaid, et pakkuda teatud DRIVER+ toodet</t>
  </si>
  <si>
    <t>Füüsilised ressursid</t>
  </si>
  <si>
    <t>Uurige, kas teatud DRIVER+ toote pakkumiseks on vaja teatud riist- või tarkvara</t>
  </si>
  <si>
    <t>Uurige, millised tehnilised nõuded milliste DRIVER+ toodetega kaasuvad</t>
  </si>
  <si>
    <t>Mida on vaja milliste DRIVER+ toodetega seotud tööriistade ja süsteemide käitamiseks ja hooldamiseks?</t>
  </si>
  <si>
    <t>Kui palju tööd, aega ja raha nõuaks (vajadusel) tarkvara hostimine ja hooldamine?</t>
  </si>
  <si>
    <t>Kirjeldage, millised inim- ja füüsilised ressursid on teil organisatsioonisiseselt olemas ja kas teil on selles suhtes probleeme</t>
  </si>
  <si>
    <r>
      <rPr>
        <b/>
        <sz val="11"/>
        <color theme="1"/>
        <rFont val="Arial"/>
        <family val="2"/>
      </rPr>
      <t>1.4 Valitsemine</t>
    </r>
  </si>
  <si>
    <t>Tussenwaarde (minumimum vd deelvragen Governance)</t>
  </si>
  <si>
    <t>Kuidas suhtuks teie kaasatusse ja CoE rolli riigi valitsus?</t>
  </si>
  <si>
    <t>Kuidas te kirjeldate oma suhet asjaomaste asutuste ja teiste valdkonnas tegutsejatega (detsentraliseerimise tase, avaliku ja erasektori partnerlus jne).</t>
  </si>
  <si>
    <t>Kirjeldage, millist tuge te vajate riiklikelt otsustajatelt, teistelt asutustelt ja valdkonnas tegutsejatelt, kes pakuvad DRIVER+ tooteid</t>
  </si>
  <si>
    <r>
      <rPr>
        <b/>
        <sz val="11"/>
        <color theme="1"/>
        <rFont val="Arial"/>
        <family val="2"/>
      </rPr>
      <t>1.5 Väärtuspakkumine</t>
    </r>
  </si>
  <si>
    <t>Tussenwaarde (minumimum vd deelvragen Value proposition)</t>
  </si>
  <si>
    <t>Millised DRIVER+ tooted aitaksid teil oma organisatsiooni eesmärke paremini saavutada?</t>
  </si>
  <si>
    <t>Millised DRIVER+ tooted parandaksid teie organisatsiooni mainet?</t>
  </si>
  <si>
    <t>Millist väärtust pakuks teile DRIVER+ CoE-ks saamine?</t>
  </si>
  <si>
    <t>Uurige, kas teie organisatsioonil on ambitsiooni tegutseda piirkondliku keskusena ja väljaspool riigipiire</t>
  </si>
  <si>
    <t>Tuvastage kasutajate ja huvigruppide vajadused (oma tegevuskontekstis) ja määrake, kuidas DRIVER+ väljund võiks neid vajadusi rahuldada</t>
  </si>
  <si>
    <t>Leidke oma ainulaadsed müügiargumendid</t>
  </si>
  <si>
    <t>Kirjeldage, miks te sobiksite hästi CoE-ks ja mis on teie väärtuspakkumine</t>
  </si>
  <si>
    <r>
      <rPr>
        <b/>
        <sz val="11"/>
        <color theme="1"/>
        <rFont val="Arial"/>
        <family val="2"/>
      </rPr>
      <t>1.6 Kasutajad</t>
    </r>
  </si>
  <si>
    <t>Tussenwaarde (minumimum vd deelvragen Users)</t>
  </si>
  <si>
    <t>Kasutajate segmentide komponent annab ülevaate gruppidest või organisatsioonidest, keda te otse teenindaksite. Nemad on CoE teenuste lõppkasutajad – peamiselt on tegu praktikute organisatsioonidega, mis vajavad CoE tuge spetsiifiliste toodete kasutamisel.</t>
  </si>
  <si>
    <t>Tuvastage olemasolevad kliendid/kasutajad ning tehke kindlaks, milliste uute klientideni te DRIVER+ toodetega jõuaksite.</t>
  </si>
  <si>
    <t>Kas nad tunnustavad teie organisatsiooni CoE-na? Kas nad usaldavad teid?</t>
  </si>
  <si>
    <t>Kas nad oleksid valmis kulusid katma?</t>
  </si>
  <si>
    <t>Kirjeldage eeldatavaid potentsiaalseid kasutajaid ja seda, kuidas nemad teie teenustest kasu saaksid</t>
  </si>
  <si>
    <r>
      <rPr>
        <b/>
        <sz val="11"/>
        <color theme="1"/>
        <rFont val="Arial"/>
        <family val="2"/>
      </rPr>
      <t>1.7 Kanalid</t>
    </r>
  </si>
  <si>
    <t>Tussenwaarde (minumimum vd deelvragen Channels)</t>
  </si>
  <si>
    <t>See komponent puudutab kommunikatsiooni, kasutajate kaasamise ja nendega suhtlemise mehhanisme.</t>
  </si>
  <si>
    <t>Milliseid kanaleid te hetkel kasutate oma kasutajate/klientide teavitamiseks oma toodetest, tegevustest või teenustest?</t>
  </si>
  <si>
    <t>Kas neist piisab (uute) kasutajateni jõudmiseks?</t>
  </si>
  <si>
    <t>Kirjeldage, milliste (uute) kanalitega on kõige parem jõuda teie kasutajate ja partneriteni</t>
  </si>
  <si>
    <t>1. Kui hästi te teate, milliseid (uusi) kanaleid teie organisatsioon kasutajate/partneriteni jõudmiseks vajab?</t>
  </si>
  <si>
    <t>2. Kui valmis on teie organisatsioon nende (uute) kanalite kasutamiseks?</t>
  </si>
  <si>
    <r>
      <rPr>
        <b/>
        <sz val="11"/>
        <color rgb="FF002060"/>
        <rFont val="Arial"/>
        <family val="2"/>
      </rPr>
      <t>1.8 Kasutajasuhted</t>
    </r>
  </si>
  <si>
    <t>Tussenwaarde (minumimum vd deelvragen User relationships)</t>
  </si>
  <si>
    <t>Äriplaneerimise protsessi kasutajasuhete komponendi eesmärk on anda esmane ülevaade kasutajate kaasamise strateegiatest ja kaasamisvahenditest.</t>
  </si>
  <si>
    <t>Mis tüüpi suhteid te soovite sisse seada?</t>
  </si>
  <si>
    <t>Kas te ühildute hästi ja kuidas te plaanite neid kaasata?</t>
  </si>
  <si>
    <t>Kirjeldage, kuidas te säilitate ja laiendate sidemeid teiste omas valdkonnas tegutsevate organisatsioonidega</t>
  </si>
  <si>
    <r>
      <rPr>
        <b/>
        <sz val="11"/>
        <color theme="1"/>
        <rFont val="Arial"/>
        <family val="2"/>
      </rPr>
      <t>1.9 Kulu- ja tuluvood</t>
    </r>
  </si>
  <si>
    <t>Tussenwaarde (minumimum vd deelvragen Costs and revenue streams)</t>
  </si>
  <si>
    <t>Kulustruktuuride komponent annab ülevaate finantskuludest, mis võivad teenuste sisseviimise (ja ülalpidamise) käigus tekkida. Arvestades, et kõik DRIVER+ tooted on avatud lähtekoodiga, peavad tuluvood andma ülevaate skeemidest, mille abil saab erinevate kavandatud teenustega raha teenida. Tõenäoliselt tulevad tulud avaliku sektori rahastusest.</t>
  </si>
  <si>
    <t>Uurige, millised on teie ärimudeli kõige tähtsamad kaasnevad kulud.</t>
  </si>
  <si>
    <t>Millised põhiressursid ja põhitegevused on kõige kulukamad?</t>
  </si>
  <si>
    <t>Millised DRIVER+ tooted võimaldavad teie organisatsioonil kulusid katta?</t>
  </si>
  <si>
    <t>Millised riiklikud/avalikud rahastusallikad aitaksid kulusid katta?</t>
  </si>
  <si>
    <t>Kas teil on võimalik saada avaliku sektori rahastust? Kui jah, siis millistest allikatest?</t>
  </si>
  <si>
    <t>Kas te saate oma teenuste eest raha küsida?</t>
  </si>
  <si>
    <t>Tuvastage riiklikud ja avalikud rahastusallikaid, mille abil oleks võimalik kulusid katta</t>
  </si>
  <si>
    <t>Tuvastage võimalikud muud kasutajatelt pärinevad tuluallikad lisandväärtusega teenuste pakkumisel fikseeritud või dünaamilise hinnaga</t>
  </si>
  <si>
    <t>Kirjeldage eeldatavaid kulusid ja toetusi/rahastust, mida te CoE-na tegutsemisel ette näete</t>
  </si>
  <si>
    <t>Overall preparedness of becoming a Centre of Expertise</t>
  </si>
  <si>
    <t>Oma organisatsiooni CoE-ks saamise valmisolekutaseme tuvastamine</t>
  </si>
  <si>
    <r>
      <rPr>
        <b/>
        <sz val="11"/>
        <color rgb="FF002060"/>
        <rFont val="Arial"/>
        <family val="2"/>
      </rPr>
      <t>2.1 Põhitegevused</t>
    </r>
  </si>
  <si>
    <t>Määrake tegevused, mida on võimalik valitud DRIVER+ tootega teha</t>
  </si>
  <si>
    <t>Määratlete konkreetselt ja kirjeldage detailsemalt (uute) teostatavate tegevuste nimekirja</t>
  </si>
  <si>
    <t>Koostage tegevuskava 1. etapis kirjeldatud tegevuste elluviimiseks</t>
  </si>
  <si>
    <t>Loetlege põhitegevused, mis te olete otsustanud ellu viia, ja kirjeldage, kuidas te seda teete</t>
  </si>
  <si>
    <t>Küsimus:</t>
  </si>
  <si>
    <r>
      <rPr>
        <b/>
        <sz val="11"/>
        <color rgb="FF002060"/>
        <rFont val="Arial"/>
        <family val="2"/>
      </rPr>
      <t>2.2 Põhipartnerid</t>
    </r>
  </si>
  <si>
    <r>
      <rPr>
        <i/>
        <sz val="10"/>
        <color rgb="FF000000"/>
        <rFont val="Arial"/>
        <family val="2"/>
      </rPr>
      <t xml:space="preserve">Põhipartnerid koosnevad osapooltest, kelle kaasatus on vajalik põhitegevustena loetletud teenuste ja tegevuste pakkumiseks. </t>
    </r>
    <r>
      <rPr>
        <i/>
        <sz val="11"/>
        <color theme="1"/>
        <rFont val="Arial"/>
        <family val="2"/>
      </rPr>
      <t>Nendeks on asjakohased tööstused, valitsusasutused, teadustöötajad ja teadusinstituudid, praktikud (esmareageerijate organisatsioonid) ja/või kodanikeühendused. Nemad saavad CoE-d abistada või toetada teenuste pakkumisel.</t>
    </r>
  </si>
  <si>
    <t>Valige 1. etapi tulemuste põhjal põhipartnerid</t>
  </si>
  <si>
    <t>Loetlege põhitegevused, mida potentsiaalsed partnerid võiksid teha, et CoE tööd toetada ja täiendada</t>
  </si>
  <si>
    <t>Seadke sisse selged suhted ja määratlege koostöömehhanismid praeguste ja võimalike uute partneritega kohalikul, riiklikul ja EL-i tasandil</t>
  </si>
  <si>
    <t>Rakendage võrgustumistegevusi, mis on vajalikud koostöö parandamiseks või laiendamiseks teiste samas valdkonnas tegutsevate organisatsioonidega</t>
  </si>
  <si>
    <t>Looge seoseid teiste DRIVER+ CoE-dega, kas siis tegevuste koordineerimiseks või nende kogemustest ja teadmistest õppimiseks</t>
  </si>
  <si>
    <t>Looge kontakte ja parandage koordineeritust olemasolevate praktikakogukondadega, näiteks CMINE (https://www.driver-project.eu/cmine-project/)</t>
  </si>
  <si>
    <t>Loetlege oma tegevuste toetamiseks vajalikud partnerid</t>
  </si>
  <si>
    <t>Tehke kindlaks, milliseid põhiressursse vajavad teie valitud DRIVER+ tooted</t>
  </si>
  <si>
    <t>Tehke kindlaks põhilised puudujäägid, lähtudes valitud DRIVER+ väljundi nõutavatest ressurssidest</t>
  </si>
  <si>
    <t>Vajadusel valmistage ette töökirjeldused uutele töötajatele, keda te vajate DRIVER+ väljundi pakkumiseks</t>
  </si>
  <si>
    <t>Palgake töötajad ja õpetage olemasolevad töötajad välja uuteks rollideks ja vastutusaladeks (selles osas on põhiliseks abivahendiks DRIVER+ raames välja töötatud koolitusmoodul)</t>
  </si>
  <si>
    <t>Valmistage ette DRIVER+ väljundite koolitusstrateegia oma töötajatele</t>
  </si>
  <si>
    <t>Töötage välja rakendamis- ja hoolduskava DRIVER+ väljundiga seotud tööriistade ja süsteemide jaoks</t>
  </si>
  <si>
    <t>Paigaldage ja testige tarkvara</t>
  </si>
  <si>
    <t>Valmistage ette rakendus- ja hoolduskava</t>
  </si>
  <si>
    <t>Kirjeldage olemasolevaid inim- ja füüsilisi ressursse</t>
  </si>
  <si>
    <r>
      <rPr>
        <b/>
        <sz val="11"/>
        <color theme="1"/>
        <rFont val="Arial"/>
        <family val="2"/>
      </rPr>
      <t>2.4 Valitsemine</t>
    </r>
  </si>
  <si>
    <t>Kindlustage endale pädevate asutuste tugi</t>
  </si>
  <si>
    <t>Kaasake organisatsioone, mille tunnustust või luba te vajate (ministeeriumid, omavalitsused jne)</t>
  </si>
  <si>
    <t>Kirjeldage, millised riiklikud asutused ja muud institutsioonid teid toetaksid, ja kuidas</t>
  </si>
  <si>
    <r>
      <rPr>
        <b/>
        <sz val="11"/>
        <color theme="1"/>
        <rFont val="Arial"/>
        <family val="2"/>
      </rPr>
      <t>2.5 Väärtuspakkumine</t>
    </r>
  </si>
  <si>
    <t>Määratlege valitud DRIVER+ väljundi lisandväärtus</t>
  </si>
  <si>
    <t>Formuleerige CoE eesmärk, arvestades organisatsioonilisi tugevusi ja ambitsioone</t>
  </si>
  <si>
    <t>Määratlege väärtuspakkumisest lähtuvalt põhisõnumid, mis saavad teie kaasamisstrateegia osaks</t>
  </si>
  <si>
    <t>Kirjeldage määratletud väärtuspakkumist, sh oma ainulaadseid müügiargumente</t>
  </si>
  <si>
    <r>
      <rPr>
        <b/>
        <sz val="11"/>
        <color theme="1"/>
        <rFont val="Arial"/>
        <family val="2"/>
      </rPr>
      <t>2.6 Kasutajad</t>
    </r>
  </si>
  <si>
    <t>Võtke nende potentsiaalsete kasutajarühmadega ühendust ja arendage/tugevdage nendega suhteid</t>
  </si>
  <si>
    <t>Tehke kasutajate segmentanalüüs, et määrata spetsiifilised vajadused ja põhisõnumid, mida tuleb kaasamisstrateegiasse lisada</t>
  </si>
  <si>
    <t>Loetlege oma toodete põhikasutajad</t>
  </si>
  <si>
    <r>
      <rPr>
        <b/>
        <sz val="11"/>
        <color theme="1"/>
        <rFont val="Arial"/>
        <family val="2"/>
      </rPr>
      <t>2.7 Kanalid</t>
    </r>
  </si>
  <si>
    <t>Rakendage uued kanalid vajadusel ellu</t>
  </si>
  <si>
    <t>Valmistage ette kasutajatega kontaktivõtu strateegia, mis hõlmab ka eri kanaleid nagu uudiskirjad, vahetud kohtumised, konverentsid ja sotsiaalmeedia</t>
  </si>
  <si>
    <t>Loetlege kasutajateni jõudmiseks valitud kanalid</t>
  </si>
  <si>
    <r>
      <rPr>
        <b/>
        <sz val="11"/>
        <color theme="1"/>
        <rFont val="Arial"/>
        <family val="2"/>
      </rPr>
      <t>2.8 Kasutajasuhted</t>
    </r>
  </si>
  <si>
    <t>Määratlege suhtetüübid, mis tuleb kasutajatega sisse seada</t>
  </si>
  <si>
    <t>Looge või tugevdage sidemeid teadusasutuste, kodanikuühenduste ja erasektoriga, olenevalt teie ambitsioonidest ja kasutusele võetavatest väljunditest</t>
  </si>
  <si>
    <t>Töötage välja tehniline dokumentatsioon kasutajatoe jaoks</t>
  </si>
  <si>
    <t>Töötage välja dokumentatsioon turundustegevusteks, juhul kui lisandväärtusega materjale hakatakse müüma</t>
  </si>
  <si>
    <t>Kirjeldage oma kaasamisstrateegiat ja kaasamisvahendeid</t>
  </si>
  <si>
    <r>
      <rPr>
        <b/>
        <sz val="11"/>
        <color theme="1"/>
        <rFont val="Arial"/>
        <family val="2"/>
      </rPr>
      <t>2.9 Kulu- ja tuluvood</t>
    </r>
  </si>
  <si>
    <t>Kulude struktuur</t>
  </si>
  <si>
    <t>Täpsustage 1. etapis loodud eelarvet</t>
  </si>
  <si>
    <t>Koostage põhiressurssidest lähtuvalt ülevaade inim- ja tehniliste ressursside hinnangulistest kuludest</t>
  </si>
  <si>
    <t>Tehke finantsplaan inimressurssidest ja tarkvarast/riistvarast, mis on vajalik valitud väljundite käitamiseks</t>
  </si>
  <si>
    <t>Tuluvood</t>
  </si>
  <si>
    <t>Määrake lisandväärtusega teenustest, liikmemaksudest või hinnastrateegiast tulenevad tulud</t>
  </si>
  <si>
    <t>Leppige kokku avalikest allikatest tulevad eelarveread</t>
  </si>
  <si>
    <t>Valige parim viis, kuidas katta DRIVER+ väljundite käitamise kulud, ja koostage selle saavutamise kava</t>
  </si>
  <si>
    <t>Täpsustage eeldatavaid kulusid ja toetusi/rahastust, mida te CoE-na tegutsemisel ette näete</t>
  </si>
  <si>
    <t>Hindamiskokkuvõte, 1. ja 2. etapp</t>
  </si>
  <si>
    <t>CoE-ks sobivus esitatud vastuste põhjal</t>
  </si>
  <si>
    <t>Overgenomen waarde van stage 1</t>
  </si>
  <si>
    <t>1.1</t>
  </si>
  <si>
    <t>Põhitegevused</t>
  </si>
  <si>
    <t>Seda hinnet arvestatakse kahekordselt</t>
  </si>
  <si>
    <t>1.2</t>
  </si>
  <si>
    <t>Põhipartnerid</t>
  </si>
  <si>
    <t>1.3</t>
  </si>
  <si>
    <t>Põhiressursid</t>
  </si>
  <si>
    <t>1.4</t>
  </si>
  <si>
    <t>Valitsemine</t>
  </si>
  <si>
    <t>1.5</t>
  </si>
  <si>
    <t>Väärtuspakkumine</t>
  </si>
  <si>
    <t>1.6</t>
  </si>
  <si>
    <t>Kasutajad</t>
  </si>
  <si>
    <t>1.7</t>
  </si>
  <si>
    <t>Kanalid</t>
  </si>
  <si>
    <t>1.8</t>
  </si>
  <si>
    <t>Kasutajasuhted</t>
  </si>
  <si>
    <t>1.9</t>
  </si>
  <si>
    <t>Kulu- ja tuluvood</t>
  </si>
  <si>
    <t>CoE-ks saamise üldine valmisolek esitatud vastuste põhjal</t>
  </si>
  <si>
    <t>2.1</t>
  </si>
  <si>
    <t>2.2</t>
  </si>
  <si>
    <t>2.3</t>
  </si>
  <si>
    <t>2.4</t>
  </si>
  <si>
    <t>2.5</t>
  </si>
  <si>
    <t>2.6</t>
  </si>
  <si>
    <t>2.7</t>
  </si>
  <si>
    <t>2.8</t>
  </si>
  <si>
    <t>2.9</t>
  </si>
  <si>
    <r>
      <rPr>
        <b/>
        <sz val="16"/>
        <color theme="0"/>
        <rFont val="Arial"/>
        <family val="2"/>
      </rPr>
      <t>3. etapp:</t>
    </r>
    <r>
      <rPr>
        <sz val="16"/>
        <color theme="0"/>
        <rFont val="Arial"/>
        <family val="2"/>
      </rPr>
      <t xml:space="preserve"> </t>
    </r>
    <r>
      <rPr>
        <b/>
        <sz val="16"/>
        <color theme="0"/>
        <rFont val="Arial"/>
        <family val="2"/>
      </rPr>
      <t>Sooritus ja hindamine</t>
    </r>
  </si>
  <si>
    <r>
      <rPr>
        <i/>
        <sz val="10"/>
        <color theme="1"/>
        <rFont val="Arial"/>
        <family val="2"/>
      </rPr>
      <t>Hindamine, kas kõik läheb kavakohaselt, vajadusel kohandamine.</t>
    </r>
    <r>
      <rPr>
        <sz val="10"/>
        <color theme="1"/>
        <rFont val="Arial"/>
        <family val="2"/>
      </rPr>
      <t xml:space="preserve"> </t>
    </r>
    <r>
      <rPr>
        <i/>
        <sz val="10"/>
        <color theme="1"/>
        <rFont val="Arial"/>
        <family val="2"/>
      </rPr>
      <t>Selles faasis võib organisatsioon kaaluda ka oma DRIVER+ toodete portfelli laiendamist, võtta kasutusele uue DRIVER+ toote või vaadata üle oma tegevused.</t>
    </r>
  </si>
  <si>
    <t>Hinnake valitud põhitegevusi KPI-de põhjal</t>
  </si>
  <si>
    <t>Märkused</t>
  </si>
  <si>
    <t>3.2 Põhipartnerid</t>
  </si>
  <si>
    <r>
      <rPr>
        <i/>
        <sz val="10"/>
        <color rgb="FF000000"/>
        <rFont val="Arial"/>
        <family val="2"/>
      </rPr>
      <t xml:space="preserve">Põhipartnerid koosnevad osapooltest, kelle kaasatus on vajalik põhitegevustena loetletud teenuste ja tegevuste pakkumiseks. </t>
    </r>
    <r>
      <rPr>
        <i/>
        <sz val="10"/>
        <color theme="1"/>
        <rFont val="Arial"/>
        <family val="2"/>
      </rPr>
      <t>Nendeks on asjakohased tööstused, valitsusasutused, teadustöötajad ja teadusinstituudid, praktikud (esmareageerijate organisatsioonid) ja/või kodanikeühendused. Nemad saavad CoE-d abistada või toetada teenuste pakkumisel.</t>
    </r>
  </si>
  <si>
    <t>Hinnake võrgustiku tugevaid ja nõrku külgi</t>
  </si>
  <si>
    <t>Viige regulaarselt läbi võrgustumistegevusi, mis on vajalikud koostöö parandamiseks või laiendamiseks teiste DRIVER+ CoE-de või organisatsioonidega</t>
  </si>
  <si>
    <t>Kasutage CMINE-d, et vahetada CoE käitamise teemalisi kogemusi</t>
  </si>
  <si>
    <t>Hinnake, milliste suhete lisandväärtus on kõige kõrgem; viige läbi SWOT-analüüs</t>
  </si>
  <si>
    <t>Võtke ühendust uute partneritega, uurige uusi koostöövõimalusi</t>
  </si>
  <si>
    <t>Kasutage andmeid, mis te olete saanud vaatlustest ja intervjuudest kas organisatsioonisiseselt või välise hindamiskonsultandi abiga</t>
  </si>
  <si>
    <t>3.3 Põhiressursid</t>
  </si>
  <si>
    <r>
      <rPr>
        <i/>
        <sz val="10"/>
        <color theme="1"/>
        <rFont val="Arial"/>
        <family val="2"/>
      </rPr>
      <t>Põhiressursside komponent koosneb ülevaatest ressursside (nii materiaalsete kui ka mittemateriaalsete) kohta, mis on vajalikud soovitud teenuste osutamiseks. See hõlmab füüsilisi ressursse (nt IT-taristu, koosolekuruumid jne) ja inimressursse.</t>
    </r>
  </si>
  <si>
    <t>Hinnake, kas praegune/palgatud töötajaskond on CoE-na tegutsemiseks piisav (intervjuudest lähtuvalt)</t>
  </si>
  <si>
    <t>Tõstke personali pädevusi, pakkudes neile täiendavat koolitust</t>
  </si>
  <si>
    <t>Uuendage (koolitus)materjale, et rahuldada nõudlust</t>
  </si>
  <si>
    <t>Jätkake süsteemide ja tööriistade hooldamist</t>
  </si>
  <si>
    <t>Jälgige ja hinnake, kas riist-/tarkvara töötab oodatud viisil</t>
  </si>
  <si>
    <t>Litsentsilepingute ja riistvara töö regulaarne hindamine</t>
  </si>
  <si>
    <t>Hinnake oma suhteid peamiste riikliku tasandi otsustajatega</t>
  </si>
  <si>
    <t>Jälgige, et poliitilised muudatused ei mõjutaks teie strateegiat ja positsiooni</t>
  </si>
  <si>
    <t>Töötage välja uued suhted esilekerkivate tegijate ja otsustajatega</t>
  </si>
  <si>
    <t>Väärtuspakkumine annab algtaseme ülevaate ärimudeli kavandatud lisandväärtusest. Miks on teie organisatsioonil head eeldused CoE-ks saada? Millised on teie ainulaadsed müügiargumendid? Kas seda saab riiklikul tasandil pidada võrdlusaluseks?</t>
  </si>
  <si>
    <t>Hinnake CoE üldeesmärki ja protsessi. Kas see sobib endiselt teie organisatsioonile? Kas lisandväärtus on selline, nagu oodati? Milliseid muutusi on vaja teha?</t>
  </si>
  <si>
    <t>Koguge klientidelt tagasisidet ja arvamusi selle kohta, millist abi nad on saanud ja milline on teie toetuse lisandväärtus</t>
  </si>
  <si>
    <t>Kasutajate rahulolu iga-aastane või igale kasutuskorrale järgnev küsitlus</t>
  </si>
  <si>
    <t>Tutvuge võimalustega võtta kasutusele muid DRIVER+ väljundeid</t>
  </si>
  <si>
    <r>
      <rPr>
        <i/>
        <sz val="10"/>
        <color theme="1"/>
        <rFont val="Arial"/>
        <family val="2"/>
      </rPr>
      <t>Kasutajate segmentide komponent annab ülevaate gruppidest või organisatsioonidest, keda te otse teenindaksite.</t>
    </r>
    <r>
      <rPr>
        <sz val="10"/>
        <color theme="1"/>
        <rFont val="Arial"/>
        <family val="2"/>
      </rPr>
      <t xml:space="preserve"> </t>
    </r>
    <r>
      <rPr>
        <i/>
        <sz val="10"/>
        <color theme="1"/>
        <rFont val="Arial"/>
        <family val="2"/>
      </rPr>
      <t>Nemad on CoE teenuste lõppkasutajad – peamiselt on tegu praktikute organisatsioonidega, mis vajavad CoE tuge spetsiifiliste toodete kasutamisel.</t>
    </r>
  </si>
  <si>
    <t xml:space="preserve">Vajadusel tugevdage suhteid </t>
  </si>
  <si>
    <t>Otsustage, milliseid uusi kasutajaid teenindada</t>
  </si>
  <si>
    <t>Iga-aastane kõigi kanalite efektiivsuse hindamine eesmärkidest lähtuvalt</t>
  </si>
  <si>
    <t>Muutke vajadusel kommunikatsioonikanaleid</t>
  </si>
  <si>
    <t>Parandage vajadusel enda kui CoE nähtavust läbi valitud kommunikatsioonikanalite</t>
  </si>
  <si>
    <t>Hinnake olemasolevaid suhteid oma klientidega ning otsustage, milliseid uusi suhteid tuleks luua</t>
  </si>
  <si>
    <t>Vajadusel tugevdage sidemeid teadusasutuste, kodanikuühenduste, erasektoriga</t>
  </si>
  <si>
    <t>Tehke iga-aastane kavandatud ja saavutatud tulude-kulude finantsanalüüs, pidades silmas sooritatud tegevusi</t>
  </si>
  <si>
    <t>Relevance</t>
  </si>
  <si>
    <t>Performance</t>
  </si>
  <si>
    <t>Year</t>
  </si>
  <si>
    <t>Y/N/?</t>
  </si>
  <si>
    <t>Hardly</t>
  </si>
  <si>
    <t>Unknown</t>
  </si>
  <si>
    <t>Yes</t>
  </si>
  <si>
    <t>Limited</t>
  </si>
  <si>
    <t>&lt; 1990</t>
  </si>
  <si>
    <t>No</t>
  </si>
  <si>
    <t>Average</t>
  </si>
  <si>
    <t>Quite high</t>
  </si>
  <si>
    <t>Very high</t>
  </si>
  <si>
    <t>-</t>
  </si>
  <si>
    <t>&gt; 2024</t>
  </si>
  <si>
    <t>See DRIVER+ Centre of Expertise (kompetentsikeskus, CoE) Exceli-põhine hindamise tööriist on välja töötatud EL-i seitsmenda raamprogrammi DRIVER+ projekti raames.</t>
  </si>
  <si>
    <t>See tööriistakomplekt annab DRIVER+ kompetentsikeskuseks ehk CoE-ks (Centre of Expertise) saamisest huvitatud organisatsioonidele vahendi oma tegevuskava väljatöötamiseks. Eeskätt soovitavad need tööriistad järgida protsessi, mis põhineb kolmel etapil: orientatsioon ja positsioneerimine, vormimine ja rakendamine, sooritus ja hindamine. See lähenemine põhineb strateegia elluviimise mudelil, mis on struktureeritud ja integreeritud lähenemine organisatsiooniliste üleminekute ja soorituse parandamiseks. Algne mudel koosneb kolmest etapist: positsioneerimine, vormimine ja sooritus. Täpsemalt aitavad need kolm etappi (ehk faasi) organisatsioonidel teha järgmist:</t>
  </si>
  <si>
    <t>Teha ettevalmistavaid samme kompetentsikeskuseks ehk CoE-ks saamiseks, kuni formaalse tunnustamiseni CoE-na (vormimine ja rakendamine)</t>
  </si>
  <si>
    <t>Nende kolme etapi läbimisel on kasulik töövahend Business Model Canvas (BMC; Osterwalder &amp; Pigneur, 2010). Olenevalt potentsiaalse CoE tegutsemiskontekstist on mõistlik kohandada BMC konkreetse kriisireguleerimise valdkonna ja keelekasutusega. Näiteks tuleks asendada sõna „klient“ sõnaga „kasutaja“. Altpoolt leiate lühikese BMC aluste kirjelduse ja seletuse, kuidas muuta neid DRIVER+ konteksti ja CoE-de tegevusega paremini haakuvaks.</t>
  </si>
  <si>
    <t>Tööriistakomplekt põhineb tootel Business Model Canvas (BMC; Osterwalder &amp; Pigneur, 2010). See modulaarne mudel on kohandatud kriisireguleerimise valdkonna jaoks. Igas moodulis esitatakse suunavaid küsimusi ja soovitusi, mis aitavad kasutajal läbi viia oma organisatsiooni enesehindamist.</t>
  </si>
  <si>
    <t>Põhitegevused on vajalikud väärtuspakkumiseks. Tegevused on iga DRIVER+ toote puhul erinevad. Peamiselt hõlmavad need teenuseid, mida CoE saab pakkuda kriisireguleerimise praktikutele, kes tegutsevad oma riiklikes kontekstides.</t>
  </si>
  <si>
    <t>Valitsemine määratleb institutsionaalsed suhted ja poliitilise konteksti. Peamiste ministeeriumite või ametiasutuste tugi võib olla teatud CoE-dele tähtis. Valitsemine viitab ka juhtimise devolutsiooni tasemele kriisireguleerimise valdkonnas, mis määrab kindlaks näiteks selle, kellel on otsemõju partneritele ja klientidele.</t>
  </si>
  <si>
    <t>Milline on teie suhe kohalike ja riiklike otsustajatega kriisireguleerimise valdkonnas?</t>
  </si>
  <si>
    <t>Kas te tahate katta katastroofiriski vähendamise laia spektrit või keskenduda mingile kindlat tüüpi ohule/riskile?</t>
  </si>
  <si>
    <t>Tutvuge potentsiaalsete kasutajarühmadega, nt kriisireguleerimise organisatsioonid/praktikud.</t>
  </si>
  <si>
    <t>Uurige, kas teie organisatsioonil on õiged sidemed potentsiaalsete kasutajagruppidega, näiteks kriisireguleerimise  ja praktikute organisatsioonide, asjaomaste teaduskogukondade (RTO) ja lahendusepakkujatega</t>
  </si>
  <si>
    <t>Kui töötate TTI (Test-bed infrastructure, katsestendi tehnilise taristu) või PoS-iga (Portfolio of Solutions, lahenduste portfell): tehke kindlaks puuduoleva riist- ja tarkvara nõuded</t>
  </si>
  <si>
    <t>Kui töötate TTI (Test-bed infrastructure, katsestendi tehnilise taristu) või PoS-iga (Portfolio of Solutions, lahenduste portfell): töötage välja tehniline kava vajaliku riist- ja tarkvara hankimiseks</t>
  </si>
  <si>
    <t>Kui töötate TTI (Test-bed infrastructure, katsestendi tehnilise taristu) või PoS-iga (Portfolio of Solutions, lahenduste portfell): valmistage ette ostutellimused uue riistvara soetamiseks ja/või paigaldage vajalik tarkvara</t>
  </si>
  <si>
    <t>Valitsemine määratleb institutsionaalsed suhted ja poliitilise konteksti. Peamiste ministeeriumite või ametiasutuste tugi võib olla teatud CoE-dele tähtis. Valitsemine viitab ka juhtimise devolutsiooni tasemele kriisireguleerimise valdkonnas, mis määrab näiteks kindlaks, kellel on otsemõju partneritele ja klientidele.</t>
  </si>
  <si>
    <t>Valige põhikasutajad, kes võivad olla kriisireguleerimise valdkonna lipukandjad, pakkudes DRIVER+ tootele täiendavat usutavust</t>
  </si>
  <si>
    <r>
      <rPr>
        <i/>
        <sz val="10"/>
        <rFont val="Arial"/>
        <family val="2"/>
      </rPr>
      <t>Põhitegevused on vajalikud väärtuspakkumiseks.</t>
    </r>
    <r>
      <rPr>
        <sz val="10"/>
        <rFont val="Arial"/>
        <family val="2"/>
      </rPr>
      <t xml:space="preserve"> </t>
    </r>
    <r>
      <rPr>
        <i/>
        <sz val="10"/>
        <rFont val="Arial"/>
        <family val="2"/>
      </rPr>
      <t xml:space="preserve">Tegevused on iga DRIVER+ toote puhul erinevad. Peamiselt hõlmavad need teenuseid, mida CoE saab pakkuda </t>
    </r>
    <r>
      <rPr>
        <i/>
        <sz val="10"/>
        <rFont val="Arial"/>
        <family val="2"/>
        <charset val="186"/>
      </rPr>
      <t>kriisireguleerimise</t>
    </r>
    <r>
      <rPr>
        <i/>
        <sz val="10"/>
        <rFont val="Arial"/>
        <family val="2"/>
      </rPr>
      <t xml:space="preserve"> praktikutele, kes tegutsevad oma riiklikes kontekstides.</t>
    </r>
  </si>
  <si>
    <t>Töötage välja ja jälgige projekti elluviimise käigus peamisi sooritusnäitajaid (KPI-sid)</t>
  </si>
  <si>
    <t>Uurige, milliseid rolle, vastutusalasid ja kompetentse on vaja</t>
  </si>
  <si>
    <t>Koostage personali, nende kompetentside ja nende praeguste vastutusalade tabel</t>
  </si>
  <si>
    <t>Jälgige ja hinnake, kas personali kompetentsid on tegevusteks piisavad</t>
  </si>
  <si>
    <t>Valige, milliste kanalite kaudu (võrgus ja füüsilised) on kõige parem kasutajateni jõuda (meililistid, uudiskirjad, kohtumised jne)</t>
  </si>
  <si>
    <r>
      <rPr>
        <b/>
        <sz val="10"/>
        <color rgb="FF002060"/>
        <rFont val="Arial"/>
        <family val="2"/>
      </rPr>
      <t>2. Kui hästi sobib teie organisatsioon ettenähtud põhitegevuste pakkumiseks?</t>
    </r>
  </si>
  <si>
    <r>
      <rPr>
        <i/>
        <sz val="10"/>
        <color theme="1"/>
        <rFont val="Arial"/>
        <family val="2"/>
      </rPr>
      <t>Põhipartnerid koosnevad osapooltest, kelle kaasatus on vajalik põhitegevustena loetletud teenuste ja tegevuste pakkumiseks. Nendeks on asjakohased tööstused, valitsusasutused, teadustöötajad ja teadusinstituudid, praktikud (esmareageerijate organisatsioonid) ja/või kodanikeühendused. Nemad saavad CoE-d abistada või toetada teenuste pakkumisel.</t>
    </r>
  </si>
  <si>
    <r>
      <rPr>
        <b/>
        <sz val="10"/>
        <color rgb="FF002060"/>
        <rFont val="Arial"/>
        <family val="2"/>
      </rPr>
      <t xml:space="preserve">1. Kui hästi te teate, milliste põhipartneritega teie organisatsioon peab koostööd tegema? </t>
    </r>
  </si>
  <si>
    <r>
      <rPr>
        <b/>
        <sz val="10"/>
        <color rgb="FF002060"/>
        <rFont val="Arial"/>
        <family val="2"/>
      </rPr>
      <t>2. Kui hästi on teie organisatsioon ette valmistunud kavandatud põhipartneritega suhete loomiseks?</t>
    </r>
  </si>
  <si>
    <r>
      <rPr>
        <b/>
        <sz val="10"/>
        <color rgb="FF002060"/>
        <rFont val="Arial"/>
        <family val="2"/>
      </rPr>
      <t>1. Kui hästi te teate, milliseid ressursse on DRIVER+ toodete pakkumiseks vaja?</t>
    </r>
  </si>
  <si>
    <r>
      <rPr>
        <b/>
        <sz val="10"/>
        <color rgb="FF002060"/>
        <rFont val="Arial"/>
        <family val="2"/>
      </rPr>
      <t>2. Kui hästi sobivad teie organisatsiooni inim- ja füüsilised ressursid nende toodete pakkumiseks?</t>
    </r>
  </si>
  <si>
    <r>
      <rPr>
        <b/>
        <sz val="10"/>
        <color rgb="FF002060"/>
        <rFont val="Arial"/>
        <family val="2"/>
      </rPr>
      <t>1. Kui hästi te teate, kes peab teid toetama?</t>
    </r>
  </si>
  <si>
    <r>
      <rPr>
        <b/>
        <sz val="10"/>
        <color rgb="FF002060"/>
        <rFont val="Arial"/>
        <family val="2"/>
      </rPr>
      <t>2. Kui heas positsioonis on teie organisatsioon nende suhete (taas)loomiseks?</t>
    </r>
  </si>
  <si>
    <r>
      <rPr>
        <i/>
        <sz val="10"/>
        <color theme="1"/>
        <rFont val="Arial"/>
        <family val="2"/>
      </rPr>
      <t>Väärtuspakkumine annab algtaseme ülevaate ärimudeli kavandatud lisandväärtusest.</t>
    </r>
    <r>
      <rPr>
        <sz val="10"/>
        <color theme="1"/>
        <rFont val="Arial"/>
        <family val="2"/>
      </rPr>
      <t xml:space="preserve"> </t>
    </r>
    <r>
      <rPr>
        <i/>
        <sz val="10"/>
        <color theme="1"/>
        <rFont val="Arial"/>
        <family val="2"/>
      </rPr>
      <t>Miks on teie organisatsioonil head eeldused CoE-ks saada? Millised on teie ainulaadsed müügiargumendid?</t>
    </r>
    <r>
      <rPr>
        <sz val="10"/>
        <color theme="1"/>
        <rFont val="Arial"/>
        <family val="2"/>
      </rPr>
      <t xml:space="preserve"> </t>
    </r>
    <r>
      <rPr>
        <i/>
        <sz val="10"/>
        <color theme="1"/>
        <rFont val="Arial"/>
        <family val="2"/>
      </rPr>
      <t>Kas seda saab riiklikul tasandil pidada võrdlusaluseks?</t>
    </r>
  </si>
  <si>
    <r>
      <rPr>
        <b/>
        <sz val="10"/>
        <color rgb="FF002060"/>
        <rFont val="Arial"/>
        <family val="2"/>
      </rPr>
      <t>1. Kui hästi te teate, kes on teie potentsiaalsed kasutajarühmad?</t>
    </r>
  </si>
  <si>
    <r>
      <rPr>
        <b/>
        <sz val="10"/>
        <color rgb="FF002060"/>
        <rFont val="Arial"/>
        <family val="2"/>
      </rPr>
      <t>2. Kui valmis te olete oma potentsiaalsete kasutajarühmade kaasamiseks?</t>
    </r>
  </si>
  <si>
    <r>
      <rPr>
        <b/>
        <sz val="10"/>
        <color rgb="FF002060"/>
        <rFont val="Arial"/>
        <family val="2"/>
      </rPr>
      <t>1. Kui hästi te teate, milliseid suhteid te tahate sisse seada või tugevdada?</t>
    </r>
  </si>
  <si>
    <r>
      <rPr>
        <b/>
        <sz val="10"/>
        <color rgb="FF002060"/>
        <rFont val="Arial"/>
        <family val="2"/>
      </rPr>
      <t>2. Kui valmis on teie organisatsioon nende suhete (taas)loomiseks?</t>
    </r>
  </si>
  <si>
    <r>
      <rPr>
        <i/>
        <sz val="10"/>
        <rFont val="Arial"/>
        <family val="2"/>
      </rPr>
      <t>Põhitegevused on vajalikud väärtuspakkumiseks.</t>
    </r>
    <r>
      <rPr>
        <sz val="10"/>
        <rFont val="Arial"/>
        <family val="2"/>
      </rPr>
      <t xml:space="preserve"> </t>
    </r>
    <r>
      <rPr>
        <i/>
        <sz val="10"/>
        <rFont val="Arial"/>
        <family val="2"/>
      </rPr>
      <t>Tegevused on iga DRIVER+ toote puhul erinevad. Peamiselt hõlmavad need teenuseid, mida CoE saab pakkuda kriisireguleerimise praktikutele, kes tegutsevad oma riiklikes kontekstides.</t>
    </r>
  </si>
  <si>
    <r>
      <rPr>
        <b/>
        <sz val="10"/>
        <color rgb="FF002060"/>
        <rFont val="Arial"/>
        <family val="2"/>
      </rPr>
      <t>1. Kui hästi on teie organisatsioon põhitegevuste pakkumiseks ette valmistanud?</t>
    </r>
  </si>
  <si>
    <r>
      <rPr>
        <b/>
        <sz val="10"/>
        <color rgb="FF002060"/>
        <rFont val="Arial"/>
        <family val="2"/>
      </rPr>
      <t>1. Kui hästi on sisse seatud teie suhted nende partneritega?</t>
    </r>
  </si>
  <si>
    <r>
      <rPr>
        <b/>
        <sz val="10"/>
        <color rgb="FF002060"/>
        <rFont val="Arial"/>
        <family val="2"/>
      </rPr>
      <t>2. Kui hästi on sisse seatud töökorraldus nende partneritega?</t>
    </r>
  </si>
  <si>
    <r>
      <rPr>
        <b/>
        <sz val="11"/>
        <color theme="1"/>
        <rFont val="Arial"/>
        <family val="2"/>
      </rPr>
      <t>2.3 Põhiressursid</t>
    </r>
  </si>
  <si>
    <r>
      <rPr>
        <b/>
        <sz val="10"/>
        <color rgb="FF002060"/>
        <rFont val="Arial"/>
        <family val="2"/>
      </rPr>
      <t>1. Kui hästi need inim- ja füüsilised ressursid sobivad?</t>
    </r>
  </si>
  <si>
    <r>
      <rPr>
        <b/>
        <sz val="10"/>
        <color rgb="FF002060"/>
        <rFont val="Arial"/>
        <family val="2"/>
      </rPr>
      <t>2. Kui hästi on välja töötatud rakendus- ja hoolduskava?</t>
    </r>
  </si>
  <si>
    <r>
      <rPr>
        <b/>
        <sz val="10"/>
        <color rgb="FF002060"/>
        <rFont val="Arial"/>
        <family val="2"/>
      </rPr>
      <t>1. Kui hästi on teie organisatsioon nendega seotud?</t>
    </r>
  </si>
  <si>
    <r>
      <rPr>
        <b/>
        <sz val="10"/>
        <color rgb="FF002060"/>
        <rFont val="Arial"/>
        <family val="2"/>
      </rPr>
      <t>2. Kui hästi sobivad need institutsioonid teid toetama?</t>
    </r>
  </si>
  <si>
    <r>
      <rPr>
        <b/>
        <sz val="10"/>
        <color rgb="FF002060"/>
        <rFont val="Arial"/>
        <family val="2"/>
      </rPr>
      <t>1. Kui hästi on teie põhisõnumid määratletud?</t>
    </r>
  </si>
  <si>
    <r>
      <rPr>
        <b/>
        <sz val="10"/>
        <color rgb="FF002060"/>
        <rFont val="Arial"/>
        <family val="2"/>
      </rPr>
      <t>2. Mil määral tunnustavad teie väärtuspakkumist teised organisatsioonid?</t>
    </r>
  </si>
  <si>
    <r>
      <rPr>
        <b/>
        <sz val="10"/>
        <color rgb="FF002060"/>
        <rFont val="Arial"/>
        <family val="2"/>
      </rPr>
      <t>1. Kui hästi on teie organisatsioon nende kasutajatega seotud?</t>
    </r>
  </si>
  <si>
    <r>
      <rPr>
        <b/>
        <sz val="10"/>
        <color rgb="FF002060"/>
        <rFont val="Arial"/>
        <family val="2"/>
      </rPr>
      <t>2. Kui hästi on välja töötatud teie kaasamisstrateegia?</t>
    </r>
  </si>
  <si>
    <r>
      <rPr>
        <b/>
        <sz val="10"/>
        <color rgb="FF002060"/>
        <rFont val="Arial"/>
        <family val="2"/>
      </rPr>
      <t>1. Kui hästi on kontaktivõtustrateegia välja töötatud?</t>
    </r>
  </si>
  <si>
    <r>
      <rPr>
        <b/>
        <sz val="10"/>
        <color rgb="FF002060"/>
        <rFont val="Arial"/>
        <family val="2"/>
      </rPr>
      <t>2. Mil määral teised organisatsioonid teiega suhestuvad?</t>
    </r>
  </si>
  <si>
    <r>
      <rPr>
        <b/>
        <sz val="10"/>
        <color rgb="FF002060"/>
        <rFont val="Arial"/>
        <family val="2"/>
      </rPr>
      <t>1. Kui hästi on (uued) suhted sisse seatud?</t>
    </r>
  </si>
  <si>
    <r>
      <rPr>
        <b/>
        <sz val="10"/>
        <color rgb="FF002060"/>
        <rFont val="Arial"/>
        <family val="2"/>
      </rPr>
      <t>1. Kui hästi on korraldatud kulu- ja tuluvood?</t>
    </r>
  </si>
  <si>
    <r>
      <rPr>
        <b/>
        <sz val="10"/>
        <color rgb="FF002060"/>
        <rFont val="Arial"/>
        <family val="2"/>
      </rPr>
      <t>2. Kui hästi on kulu- ja tuluvood tasakaalustatud?</t>
    </r>
  </si>
  <si>
    <r>
      <rPr>
        <i/>
        <sz val="10"/>
        <color theme="1"/>
        <rFont val="Arial"/>
        <family val="2"/>
      </rPr>
      <t>Oma organisatsiooni CoE-ks saamise valmisolekutaseme tuvastamine</t>
    </r>
  </si>
  <si>
    <r>
      <rPr>
        <b/>
        <sz val="12"/>
        <color rgb="FF002060"/>
        <rFont val="Arial"/>
        <family val="2"/>
      </rPr>
      <t>3.1 Põhitegevused</t>
    </r>
  </si>
  <si>
    <r>
      <rPr>
        <b/>
        <sz val="12"/>
        <color rgb="FF002060"/>
        <rFont val="Arial"/>
        <family val="2"/>
      </rPr>
      <t>3.4 Valitsemine</t>
    </r>
  </si>
  <si>
    <r>
      <rPr>
        <b/>
        <sz val="12"/>
        <color rgb="FF002060"/>
        <rFont val="Arial"/>
        <family val="2"/>
      </rPr>
      <t>3.5 Väärtuspakkumine</t>
    </r>
  </si>
  <si>
    <r>
      <rPr>
        <b/>
        <sz val="12"/>
        <color rgb="FF002060"/>
        <rFont val="Arial"/>
        <family val="2"/>
      </rPr>
      <t>3.6 Kasutajad</t>
    </r>
  </si>
  <si>
    <r>
      <rPr>
        <b/>
        <sz val="12"/>
        <color rgb="FF002060"/>
        <rFont val="Arial"/>
        <family val="2"/>
      </rPr>
      <t>3.7 Kanalid</t>
    </r>
  </si>
  <si>
    <r>
      <rPr>
        <b/>
        <sz val="12"/>
        <color rgb="FF002060"/>
        <rFont val="Arial"/>
        <family val="2"/>
      </rPr>
      <t>3.8 Kasutajasuhted</t>
    </r>
  </si>
  <si>
    <r>
      <rPr>
        <b/>
        <sz val="12"/>
        <color rgb="FF002060"/>
        <rFont val="Arial"/>
        <family val="2"/>
      </rPr>
      <t>3.9 Kulu- ja tuluvood</t>
    </r>
  </si>
  <si>
    <r>
      <rPr>
        <b/>
        <sz val="10"/>
        <color rgb="FF002060"/>
        <rFont val="Arial"/>
        <family val="2"/>
      </rPr>
      <t>1. Kui hästi te tunnete kulusid, rahastusallikaid ja võimalikke tuluvooge?</t>
    </r>
  </si>
  <si>
    <r>
      <rPr>
        <b/>
        <sz val="10"/>
        <color rgb="FF002060"/>
        <rFont val="Arial"/>
        <family val="2"/>
      </rPr>
      <t>2. Kui heal positsioonil on teie organisatsioon kulude katmiseks, rahastuse leidmiseks ja teenustega tulu teenimiseks?</t>
    </r>
  </si>
  <si>
    <r>
      <rPr>
        <b/>
        <sz val="10"/>
        <color rgb="FF002060"/>
        <rFont val="Arial"/>
        <family val="2"/>
      </rPr>
      <t>1. Kui hästi te tunnete oma organisatsiooni väärtust CoE-ks saamisel?</t>
    </r>
  </si>
  <si>
    <r>
      <rPr>
        <b/>
        <sz val="10"/>
        <color rgb="FF002060"/>
        <rFont val="Arial"/>
        <family val="2"/>
      </rPr>
      <t>2. Mil määral tunnustaksid teie väärtuspakkumist teised organisatsioonid?</t>
    </r>
  </si>
  <si>
    <r>
      <rPr>
        <b/>
        <sz val="16"/>
        <color theme="0"/>
        <rFont val="Arial"/>
        <family val="2"/>
      </rPr>
      <t>2. etapp:</t>
    </r>
    <r>
      <rPr>
        <sz val="16"/>
        <color theme="0"/>
        <rFont val="Arial"/>
        <family val="2"/>
      </rPr>
      <t xml:space="preserve"> </t>
    </r>
    <r>
      <rPr>
        <b/>
        <sz val="16"/>
        <color theme="0"/>
        <rFont val="Arial"/>
        <family val="2"/>
      </rPr>
      <t>Vormimine ja rakendamine</t>
    </r>
  </si>
  <si>
    <r>
      <rPr>
        <b/>
        <sz val="14"/>
        <color theme="0"/>
        <rFont val="Arial"/>
        <family val="2"/>
      </rPr>
      <t>2. etapp:</t>
    </r>
    <r>
      <rPr>
        <sz val="14"/>
        <color theme="0"/>
        <rFont val="Arial"/>
        <family val="2"/>
      </rPr>
      <t xml:space="preserve"> </t>
    </r>
    <r>
      <rPr>
        <b/>
        <sz val="14"/>
        <color theme="0"/>
        <rFont val="Arial"/>
        <family val="2"/>
      </rPr>
      <t>Vormimine ja rakendamine</t>
    </r>
  </si>
  <si>
    <t>1. etapp: Orientatsioon ja positsioneerimine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</si>
</sst>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_-;\-&quot;£&quot;* #,##0_-;_-&quot;£&quot;* &quot;-&quot;_-;_-@_-"/>
    <numFmt numFmtId="165" formatCode="_-* #,##0_-;\-* #,##0_-;_-* &quot;-&quot;_-;_-@_-"/>
    <numFmt numFmtId="166" formatCode="_-&quot;£&quot;* #,##0.00_-;\-&quot;£&quot;* #,##0.00_-;_-&quot;£&quot;* &quot;-&quot;??_-;_-@_-"/>
    <numFmt numFmtId="167" formatCode="_-* #,##0.00_-;\-* #,##0.00_-;_-* &quot;-&quot;??_-;_-@_-"/>
  </numFmts>
  <fonts count="56" x14ac:knownFonts="1">
    <font>
      <sz val="11"/>
      <color theme="1"/>
      <name val="Calibri"/>
      <family val="2"/>
      <scheme val="minor"/>
    </font>
    <font>
      <sz val="10"/>
      <color theme="1"/>
      <name val="Arial"/>
      <family val="2"/>
    </font>
    <font>
      <b/>
      <sz val="10"/>
      <name val="Arial"/>
      <family val="2"/>
    </font>
    <font>
      <sz val="10"/>
      <name val="Arial"/>
      <family val="2"/>
    </font>
    <font>
      <b/>
      <u/>
      <sz val="10"/>
      <name val="Arial"/>
      <family val="2"/>
    </font>
    <font>
      <i/>
      <sz val="10"/>
      <name val="Arial"/>
      <family val="2"/>
    </font>
    <font>
      <sz val="11"/>
      <color theme="1"/>
      <name val="Arial"/>
      <family val="2"/>
    </font>
    <font>
      <b/>
      <sz val="10"/>
      <color rgb="FFFF0000"/>
      <name val="Arial"/>
      <family val="2"/>
    </font>
    <font>
      <b/>
      <u/>
      <sz val="11"/>
      <color theme="1"/>
      <name val="Calibri"/>
      <family val="2"/>
      <scheme val="minor"/>
    </font>
    <font>
      <b/>
      <sz val="14"/>
      <name val="Arial"/>
      <family val="2"/>
    </font>
    <font>
      <sz val="9"/>
      <name val="Tahoma"/>
      <family val="2"/>
    </font>
    <font>
      <b/>
      <sz val="10"/>
      <color theme="1"/>
      <name val="Arial"/>
      <family val="2"/>
    </font>
    <font>
      <sz val="11"/>
      <name val="Calibri"/>
      <family val="2"/>
      <scheme val="minor"/>
    </font>
    <font>
      <sz val="8"/>
      <color theme="1"/>
      <name val="Arial"/>
      <family val="2"/>
    </font>
    <font>
      <b/>
      <sz val="10"/>
      <color rgb="FF002060"/>
      <name val="Arial"/>
      <family val="2"/>
    </font>
    <font>
      <b/>
      <sz val="16"/>
      <color rgb="FF002060"/>
      <name val="Arial"/>
      <family val="2"/>
    </font>
    <font>
      <b/>
      <sz val="14"/>
      <color rgb="FF002060"/>
      <name val="Arial"/>
      <family val="2"/>
    </font>
    <font>
      <b/>
      <sz val="16"/>
      <color theme="0"/>
      <name val="Arial"/>
      <family val="2"/>
    </font>
    <font>
      <b/>
      <sz val="12"/>
      <color rgb="FF002060"/>
      <name val="Arial"/>
      <family val="2"/>
    </font>
    <font>
      <i/>
      <sz val="10"/>
      <color theme="1"/>
      <name val="Arial"/>
      <family val="2"/>
    </font>
    <font>
      <u/>
      <sz val="11"/>
      <color theme="10"/>
      <name val="Calibri"/>
      <family val="2"/>
      <scheme val="minor"/>
    </font>
    <font>
      <sz val="12"/>
      <color rgb="FF002060"/>
      <name val="Arial"/>
      <family val="2"/>
    </font>
    <font>
      <sz val="10"/>
      <color rgb="FF002060"/>
      <name val="Arial"/>
      <family val="2"/>
    </font>
    <font>
      <sz val="16"/>
      <color theme="0"/>
      <name val="Arial"/>
      <family val="2"/>
    </font>
    <font>
      <sz val="10"/>
      <color rgb="FF000000"/>
      <name val="Arial"/>
      <family val="2"/>
    </font>
    <font>
      <sz val="9"/>
      <color theme="1"/>
      <name val="Tahoma"/>
      <family val="2"/>
    </font>
    <font>
      <sz val="9"/>
      <color theme="1"/>
      <name val="Arial"/>
      <family val="2"/>
    </font>
    <font>
      <sz val="8.5"/>
      <color theme="1"/>
      <name val="Arial"/>
      <family val="2"/>
    </font>
    <font>
      <b/>
      <sz val="9"/>
      <color theme="1"/>
      <name val="Arial"/>
      <family val="2"/>
    </font>
    <font>
      <b/>
      <sz val="11"/>
      <color theme="1"/>
      <name val="Arial"/>
      <family val="2"/>
    </font>
    <font>
      <i/>
      <sz val="11"/>
      <color theme="1"/>
      <name val="Arial"/>
      <family val="2"/>
    </font>
    <font>
      <b/>
      <i/>
      <sz val="8"/>
      <color theme="1"/>
      <name val="Arial"/>
      <family val="2"/>
    </font>
    <font>
      <b/>
      <i/>
      <sz val="10"/>
      <color rgb="FF002060"/>
      <name val="Arial"/>
      <family val="2"/>
    </font>
    <font>
      <b/>
      <sz val="10"/>
      <color rgb="FF002060"/>
      <name val="Symbol"/>
      <family val="1"/>
      <charset val="2"/>
    </font>
    <font>
      <u/>
      <sz val="10"/>
      <color rgb="FF002060"/>
      <name val="Arial"/>
      <family val="2"/>
    </font>
    <font>
      <b/>
      <sz val="8"/>
      <color rgb="FF002060"/>
      <name val="Arial"/>
      <family val="2"/>
    </font>
    <font>
      <sz val="7"/>
      <color theme="1"/>
      <name val="Arial"/>
      <family val="2"/>
    </font>
    <font>
      <sz val="11"/>
      <color rgb="FFFF0000"/>
      <name val="Arial"/>
      <family val="2"/>
    </font>
    <font>
      <b/>
      <sz val="11"/>
      <color rgb="FF002060"/>
      <name val="Arial"/>
      <family val="2"/>
    </font>
    <font>
      <b/>
      <sz val="18"/>
      <color theme="0"/>
      <name val="Arial"/>
      <family val="2"/>
    </font>
    <font>
      <sz val="11"/>
      <name val="Arial"/>
      <family val="2"/>
    </font>
    <font>
      <b/>
      <sz val="11"/>
      <color rgb="FFFF0000"/>
      <name val="Arial"/>
      <family val="2"/>
    </font>
    <font>
      <sz val="8"/>
      <color rgb="FF002060"/>
      <name val="Arial"/>
      <family val="2"/>
    </font>
    <font>
      <b/>
      <i/>
      <sz val="10"/>
      <color theme="1"/>
      <name val="Arial"/>
      <family val="2"/>
    </font>
    <font>
      <sz val="9"/>
      <color theme="1"/>
      <name val="Symbol"/>
      <family val="1"/>
      <charset val="2"/>
    </font>
    <font>
      <i/>
      <sz val="10"/>
      <color rgb="FF000000"/>
      <name val="Arial"/>
      <family val="2"/>
    </font>
    <font>
      <b/>
      <i/>
      <sz val="7"/>
      <color theme="1"/>
      <name val="Arial"/>
      <family val="2"/>
    </font>
    <font>
      <i/>
      <sz val="10"/>
      <name val="Arial"/>
      <family val="2"/>
      <charset val="186"/>
    </font>
    <font>
      <b/>
      <sz val="10"/>
      <name val="Symbol"/>
      <family val="1"/>
      <charset val="2"/>
    </font>
    <font>
      <sz val="10"/>
      <color rgb="FF002060"/>
      <name val="Symbol"/>
      <family val="1"/>
      <charset val="2"/>
    </font>
    <font>
      <b/>
      <sz val="8"/>
      <color theme="1"/>
      <name val="Arial"/>
      <family val="2"/>
    </font>
    <font>
      <b/>
      <sz val="10"/>
      <color rgb="FF000000"/>
      <name val="Arial"/>
      <family val="2"/>
    </font>
    <font>
      <b/>
      <sz val="12"/>
      <name val="Arial"/>
      <family val="2"/>
    </font>
    <font>
      <sz val="8"/>
      <name val="Arial"/>
      <family val="2"/>
    </font>
    <font>
      <sz val="14"/>
      <color theme="0"/>
      <name val="Arial"/>
      <family val="2"/>
    </font>
    <font>
      <b/>
      <sz val="14"/>
      <color theme="0"/>
      <name val="Arial"/>
      <family val="2"/>
    </font>
  </fonts>
  <fills count="11">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rgb="FFFFFF00"/>
        <bgColor indexed="64"/>
      </patternFill>
    </fill>
    <fill>
      <patternFill patternType="solid">
        <fgColor rgb="FF002060"/>
        <bgColor indexed="64"/>
      </patternFill>
    </fill>
    <fill>
      <patternFill patternType="solid">
        <fgColor theme="7" tint="0.39997558519241921"/>
        <bgColor indexed="64"/>
      </patternFill>
    </fill>
    <fill>
      <patternFill patternType="solid">
        <fgColor theme="4" tint="-0.49995422223578601"/>
        <bgColor indexed="64"/>
      </patternFill>
    </fill>
    <fill>
      <patternFill patternType="solid">
        <fgColor rgb="FFFFFFFF"/>
        <bgColor indexed="64"/>
      </patternFill>
    </fill>
    <fill>
      <patternFill patternType="solid">
        <fgColor theme="0" tint="-0.14999847407452621"/>
        <bgColor indexed="64"/>
      </patternFill>
    </fill>
    <fill>
      <patternFill patternType="solid">
        <fgColor rgb="FF203764"/>
        <bgColor indexed="64"/>
      </patternFill>
    </fill>
  </fills>
  <borders count="12">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right/>
      <top style="medium">
        <color auto="1"/>
      </top>
      <bottom style="thin">
        <color auto="1"/>
      </bottom>
      <diagonal/>
    </border>
    <border>
      <left/>
      <right/>
      <top/>
      <bottom style="medium">
        <color auto="1"/>
      </bottom>
      <diagonal/>
    </border>
  </borders>
  <cellStyleXfs count="9">
    <xf numFmtId="0" fontId="0" fillId="0" borderId="0"/>
    <xf numFmtId="9"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0" fontId="3" fillId="0" borderId="0"/>
    <xf numFmtId="0" fontId="20" fillId="0" borderId="0" applyNumberFormat="0" applyFill="0" applyBorder="0" applyAlignment="0" applyProtection="0"/>
    <xf numFmtId="0" fontId="20" fillId="0" borderId="0" applyNumberFormat="0" applyFill="0" applyBorder="0" applyAlignment="0" applyProtection="0"/>
  </cellStyleXfs>
  <cellXfs count="202">
    <xf numFmtId="0" fontId="0" fillId="0" borderId="0" xfId="0"/>
    <xf numFmtId="0" fontId="1" fillId="2" borderId="0" xfId="0" applyFont="1" applyFill="1" applyAlignment="1">
      <alignment vertical="center"/>
    </xf>
    <xf numFmtId="0" fontId="6" fillId="2" borderId="0" xfId="0" applyFont="1" applyFill="1"/>
    <xf numFmtId="0" fontId="7" fillId="2" borderId="0" xfId="0" applyFont="1" applyFill="1" applyAlignment="1">
      <alignment horizontal="center" vertical="top"/>
    </xf>
    <xf numFmtId="0" fontId="7" fillId="2" borderId="0" xfId="0" applyFont="1" applyFill="1"/>
    <xf numFmtId="0" fontId="0" fillId="0" borderId="0" xfId="0" applyAlignment="1">
      <alignment horizontal="center"/>
    </xf>
    <xf numFmtId="0" fontId="8" fillId="0" borderId="0" xfId="0" applyFont="1" applyAlignment="1">
      <alignment horizontal="center"/>
    </xf>
    <xf numFmtId="0" fontId="3" fillId="2" borderId="0" xfId="0" applyFont="1" applyFill="1" applyAlignment="1">
      <alignment vertical="center"/>
    </xf>
    <xf numFmtId="0" fontId="2" fillId="2" borderId="0" xfId="0" applyFont="1" applyFill="1" applyBorder="1" applyAlignment="1">
      <alignment horizontal="right" vertical="center"/>
    </xf>
    <xf numFmtId="0" fontId="0" fillId="0" borderId="0" xfId="0" applyFont="1"/>
    <xf numFmtId="0" fontId="1" fillId="2" borderId="0" xfId="0" applyFont="1" applyFill="1" applyAlignment="1">
      <alignment vertical="top"/>
    </xf>
    <xf numFmtId="0" fontId="12" fillId="0" borderId="0" xfId="6" applyFont="1" applyAlignment="1">
      <alignment horizontal="center"/>
    </xf>
    <xf numFmtId="0" fontId="0" fillId="0" borderId="0" xfId="0" quotePrefix="1" applyFont="1" applyAlignment="1">
      <alignment horizontal="center"/>
    </xf>
    <xf numFmtId="0" fontId="12" fillId="0" borderId="0" xfId="6" applyFont="1" applyAlignment="1">
      <alignment horizontal="left"/>
    </xf>
    <xf numFmtId="0" fontId="0" fillId="0" borderId="0" xfId="0" applyFont="1" applyAlignment="1">
      <alignment horizontal="center"/>
    </xf>
    <xf numFmtId="0" fontId="14" fillId="2" borderId="0" xfId="0" applyFont="1" applyFill="1" applyBorder="1" applyAlignment="1">
      <alignment horizontal="right" vertical="center"/>
    </xf>
    <xf numFmtId="0" fontId="1" fillId="2" borderId="0" xfId="0" applyFont="1" applyFill="1" applyAlignment="1">
      <alignment horizontal="center" vertical="top"/>
    </xf>
    <xf numFmtId="0" fontId="1" fillId="2" borderId="0" xfId="0" applyFont="1" applyFill="1"/>
    <xf numFmtId="0" fontId="3" fillId="2" borderId="0" xfId="0" applyFont="1" applyFill="1" applyAlignment="1">
      <alignment horizontal="center" vertical="top"/>
    </xf>
    <xf numFmtId="0" fontId="3" fillId="2" borderId="0" xfId="0" applyFont="1" applyFill="1" applyAlignment="1">
      <alignment vertical="top"/>
    </xf>
    <xf numFmtId="0" fontId="1" fillId="2" borderId="0" xfId="0" applyFont="1" applyFill="1" applyBorder="1"/>
    <xf numFmtId="0" fontId="1" fillId="2" borderId="0" xfId="0" applyFont="1" applyFill="1" applyBorder="1" applyAlignment="1">
      <alignment horizontal="center" vertical="top"/>
    </xf>
    <xf numFmtId="0" fontId="14" fillId="2" borderId="0" xfId="0" applyFont="1" applyFill="1" applyAlignment="1">
      <alignment horizontal="right" vertical="center"/>
    </xf>
    <xf numFmtId="0" fontId="1" fillId="2" borderId="0" xfId="0" applyFont="1" applyFill="1" applyAlignment="1">
      <alignment horizontal="left"/>
    </xf>
    <xf numFmtId="0" fontId="4" fillId="0" borderId="0" xfId="6" applyFont="1" applyAlignment="1">
      <alignment horizontal="center"/>
    </xf>
    <xf numFmtId="0" fontId="3" fillId="0" borderId="0" xfId="6" applyFont="1" applyAlignment="1">
      <alignment horizontal="center"/>
    </xf>
    <xf numFmtId="0" fontId="3" fillId="0" borderId="0" xfId="6" applyAlignment="1">
      <alignment horizontal="center"/>
    </xf>
    <xf numFmtId="0" fontId="2" fillId="2" borderId="0" xfId="0" applyFont="1" applyFill="1" applyAlignment="1">
      <alignment horizontal="center" vertical="center"/>
    </xf>
    <xf numFmtId="0" fontId="14" fillId="2" borderId="0" xfId="0" applyFont="1" applyFill="1" applyAlignment="1">
      <alignment horizontal="center" vertical="top" wrapText="1"/>
    </xf>
    <xf numFmtId="0" fontId="16" fillId="2" borderId="0" xfId="0" applyFont="1" applyFill="1" applyBorder="1" applyAlignment="1">
      <alignment horizontal="right" vertical="center"/>
    </xf>
    <xf numFmtId="0" fontId="1" fillId="2" borderId="0" xfId="0" quotePrefix="1" applyFont="1" applyFill="1"/>
    <xf numFmtId="0" fontId="1" fillId="2" borderId="0" xfId="0" applyFont="1" applyFill="1" applyAlignment="1">
      <alignment wrapText="1"/>
    </xf>
    <xf numFmtId="0" fontId="14" fillId="2" borderId="0" xfId="0" applyFont="1" applyFill="1"/>
    <xf numFmtId="0" fontId="6" fillId="2" borderId="0" xfId="0" applyFont="1" applyFill="1" applyAlignment="1">
      <alignment vertical="center"/>
    </xf>
    <xf numFmtId="0" fontId="14" fillId="2" borderId="0" xfId="0" applyFont="1" applyFill="1" applyAlignment="1">
      <alignment horizontal="right" vertical="center" wrapText="1"/>
    </xf>
    <xf numFmtId="0" fontId="14" fillId="2" borderId="0" xfId="0" applyFont="1" applyFill="1" applyAlignment="1">
      <alignment horizontal="center" vertical="center" wrapText="1"/>
    </xf>
    <xf numFmtId="0" fontId="14" fillId="2" borderId="0" xfId="0" applyFont="1" applyFill="1" applyAlignment="1">
      <alignment horizontal="right" vertical="top" wrapText="1"/>
    </xf>
    <xf numFmtId="0" fontId="1" fillId="2" borderId="0" xfId="0" applyFont="1" applyFill="1" applyAlignment="1">
      <alignment vertical="center" wrapText="1"/>
    </xf>
    <xf numFmtId="0" fontId="3" fillId="2" borderId="0" xfId="0" applyFont="1" applyFill="1" applyAlignment="1">
      <alignment vertical="center" wrapText="1"/>
    </xf>
    <xf numFmtId="0" fontId="1" fillId="2" borderId="0" xfId="0" applyFont="1" applyFill="1" applyAlignment="1">
      <alignment vertical="top" wrapText="1"/>
    </xf>
    <xf numFmtId="0" fontId="11" fillId="2" borderId="0" xfId="0" applyFont="1" applyFill="1"/>
    <xf numFmtId="0" fontId="3" fillId="2" borderId="0" xfId="0" applyFont="1" applyFill="1" applyBorder="1" applyAlignment="1">
      <alignment horizontal="left" vertical="top"/>
    </xf>
    <xf numFmtId="0" fontId="24" fillId="4" borderId="0" xfId="0" applyFont="1" applyFill="1" applyAlignment="1">
      <alignment horizontal="center" vertical="center"/>
    </xf>
    <xf numFmtId="0" fontId="3" fillId="2" borderId="0" xfId="0" applyFont="1" applyFill="1" applyBorder="1" applyAlignment="1">
      <alignment horizontal="left" vertical="center" wrapText="1"/>
    </xf>
    <xf numFmtId="0" fontId="1" fillId="2" borderId="0" xfId="0" applyFont="1" applyFill="1" applyAlignment="1">
      <alignment horizontal="left" vertical="center"/>
    </xf>
    <xf numFmtId="0" fontId="11" fillId="2" borderId="0" xfId="0" applyFont="1" applyFill="1" applyAlignment="1">
      <alignment horizontal="right" vertical="top" wrapText="1"/>
    </xf>
    <xf numFmtId="0" fontId="1" fillId="8" borderId="1" xfId="0" applyFont="1" applyFill="1" applyBorder="1" applyAlignment="1" applyProtection="1">
      <alignment horizontal="center" vertical="center"/>
      <protection locked="0"/>
    </xf>
    <xf numFmtId="0" fontId="26" fillId="2" borderId="0" xfId="0" applyFont="1" applyFill="1"/>
    <xf numFmtId="0" fontId="1" fillId="0" borderId="0" xfId="0" applyFont="1" applyAlignment="1">
      <alignment vertical="center"/>
    </xf>
    <xf numFmtId="0" fontId="6" fillId="0" borderId="0" xfId="0" applyFont="1"/>
    <xf numFmtId="0" fontId="1" fillId="0" borderId="0" xfId="0" applyFont="1"/>
    <xf numFmtId="0" fontId="3" fillId="0" borderId="0" xfId="0" applyFont="1" applyAlignment="1">
      <alignment vertical="center"/>
    </xf>
    <xf numFmtId="0" fontId="1" fillId="0" borderId="0" xfId="0" applyFont="1" applyAlignment="1">
      <alignment horizontal="center" vertical="top"/>
    </xf>
    <xf numFmtId="0" fontId="1" fillId="0" borderId="0" xfId="0" applyFont="1" applyBorder="1"/>
    <xf numFmtId="0" fontId="1" fillId="0" borderId="0" xfId="0" applyFont="1" applyAlignment="1">
      <alignment wrapText="1"/>
    </xf>
    <xf numFmtId="0" fontId="6" fillId="0" borderId="0" xfId="0" applyFont="1" applyAlignment="1">
      <alignment vertical="center"/>
    </xf>
    <xf numFmtId="0" fontId="9" fillId="0" borderId="2" xfId="0" applyFont="1" applyFill="1" applyBorder="1" applyAlignment="1">
      <alignment horizontal="center" vertical="center"/>
    </xf>
    <xf numFmtId="0" fontId="2" fillId="3" borderId="1" xfId="0" applyFont="1" applyFill="1" applyBorder="1" applyAlignment="1">
      <alignment horizontal="center" vertical="center" wrapText="1"/>
    </xf>
    <xf numFmtId="0" fontId="1" fillId="5" borderId="0" xfId="0" applyFont="1" applyFill="1" applyAlignment="1">
      <alignment vertical="center"/>
    </xf>
    <xf numFmtId="0" fontId="14" fillId="5" borderId="0" xfId="0" applyFont="1" applyFill="1" applyAlignment="1">
      <alignment horizontal="center" vertical="center" wrapText="1"/>
    </xf>
    <xf numFmtId="0" fontId="14" fillId="5" borderId="0" xfId="0" applyFont="1" applyFill="1" applyAlignment="1">
      <alignment horizontal="right" vertical="center" wrapText="1"/>
    </xf>
    <xf numFmtId="0" fontId="14" fillId="5" borderId="0" xfId="0" applyFont="1" applyFill="1" applyBorder="1" applyAlignment="1">
      <alignment horizontal="right" vertical="center"/>
    </xf>
    <xf numFmtId="0" fontId="3" fillId="5" borderId="0" xfId="0" applyFont="1" applyFill="1" applyBorder="1" applyAlignment="1">
      <alignment horizontal="left" vertical="center"/>
    </xf>
    <xf numFmtId="0" fontId="1" fillId="0" borderId="0" xfId="0" applyFont="1" applyAlignment="1">
      <alignment vertical="center" wrapText="1"/>
    </xf>
    <xf numFmtId="0" fontId="33" fillId="9" borderId="0" xfId="0" applyFont="1" applyFill="1" applyAlignment="1">
      <alignment horizontal="center"/>
    </xf>
    <xf numFmtId="0" fontId="33" fillId="9" borderId="0" xfId="0" applyFont="1" applyFill="1" applyAlignment="1">
      <alignment horizontal="center" vertical="top"/>
    </xf>
    <xf numFmtId="0" fontId="35" fillId="2" borderId="0" xfId="0" applyFont="1" applyFill="1" applyAlignment="1">
      <alignment horizontal="center" vertical="top" wrapText="1"/>
    </xf>
    <xf numFmtId="0" fontId="35" fillId="2" borderId="0" xfId="0" applyFont="1" applyFill="1" applyAlignment="1">
      <alignment horizontal="right" vertical="top" wrapText="1"/>
    </xf>
    <xf numFmtId="0" fontId="26" fillId="2" borderId="0" xfId="0" quotePrefix="1" applyFont="1" applyFill="1"/>
    <xf numFmtId="0" fontId="28" fillId="2" borderId="0" xfId="0" applyFont="1" applyFill="1" applyAlignment="1">
      <alignment horizontal="center" vertical="top" wrapText="1"/>
    </xf>
    <xf numFmtId="0" fontId="28" fillId="2" borderId="0" xfId="0" applyFont="1" applyFill="1" applyAlignment="1">
      <alignment horizontal="right" vertical="top" wrapText="1"/>
    </xf>
    <xf numFmtId="0" fontId="28" fillId="2" borderId="0" xfId="0" applyFont="1" applyFill="1" applyBorder="1" applyAlignment="1">
      <alignment horizontal="right" vertical="center"/>
    </xf>
    <xf numFmtId="0" fontId="26" fillId="2" borderId="0" xfId="0" applyFont="1" applyFill="1" applyBorder="1" applyAlignment="1">
      <alignment horizontal="left" vertical="center"/>
    </xf>
    <xf numFmtId="0" fontId="28" fillId="2" borderId="0" xfId="0" quotePrefix="1" applyFont="1" applyFill="1" applyAlignment="1">
      <alignment horizontal="left"/>
    </xf>
    <xf numFmtId="0" fontId="6" fillId="2" borderId="0" xfId="0" applyFont="1" applyFill="1" applyAlignment="1">
      <alignment vertical="top"/>
    </xf>
    <xf numFmtId="0" fontId="6" fillId="2" borderId="0" xfId="0" applyFont="1" applyFill="1" applyAlignment="1">
      <alignment horizontal="center" vertical="top"/>
    </xf>
    <xf numFmtId="0" fontId="6" fillId="0" borderId="0" xfId="0" applyFont="1" applyAlignment="1">
      <alignment horizontal="justify" vertical="center"/>
    </xf>
    <xf numFmtId="0" fontId="6" fillId="2" borderId="0" xfId="0" applyFont="1" applyFill="1" applyAlignment="1">
      <alignment vertical="center" wrapText="1"/>
    </xf>
    <xf numFmtId="0" fontId="6" fillId="0" borderId="0" xfId="0" applyFont="1" applyAlignment="1">
      <alignment vertical="center" wrapText="1"/>
    </xf>
    <xf numFmtId="0" fontId="37" fillId="0" borderId="0" xfId="0" applyFont="1"/>
    <xf numFmtId="0" fontId="6" fillId="0" borderId="0" xfId="0" applyFont="1" applyAlignment="1">
      <alignment vertical="top"/>
    </xf>
    <xf numFmtId="0" fontId="29" fillId="2" borderId="0" xfId="0" applyFont="1" applyFill="1" applyBorder="1" applyAlignment="1">
      <alignment horizontal="right" vertical="center"/>
    </xf>
    <xf numFmtId="0" fontId="6" fillId="2" borderId="0" xfId="0" applyFont="1" applyFill="1" applyBorder="1"/>
    <xf numFmtId="0" fontId="6" fillId="0" borderId="0" xfId="0" applyFont="1" applyAlignment="1">
      <alignment horizontal="center" vertical="top"/>
    </xf>
    <xf numFmtId="0" fontId="38" fillId="2" borderId="0" xfId="0" applyFont="1" applyFill="1" applyBorder="1" applyAlignment="1">
      <alignment horizontal="right" vertical="center"/>
    </xf>
    <xf numFmtId="0" fontId="22" fillId="2" borderId="0" xfId="0" applyFont="1" applyFill="1" applyAlignment="1">
      <alignment horizontal="left" vertical="center" wrapText="1"/>
    </xf>
    <xf numFmtId="0" fontId="34" fillId="9" borderId="0" xfId="7" applyFont="1" applyFill="1" applyAlignment="1">
      <alignment horizontal="left" vertical="center"/>
    </xf>
    <xf numFmtId="0" fontId="32" fillId="2" borderId="0" xfId="0" applyFont="1" applyFill="1" applyAlignment="1">
      <alignment horizontal="center" vertical="center" wrapText="1"/>
    </xf>
    <xf numFmtId="0" fontId="40" fillId="2" borderId="0" xfId="0" applyFont="1" applyFill="1" applyBorder="1" applyAlignment="1">
      <alignment horizontal="left" vertical="center"/>
    </xf>
    <xf numFmtId="0" fontId="40" fillId="0" borderId="0" xfId="0" applyFont="1" applyAlignment="1">
      <alignment vertical="center"/>
    </xf>
    <xf numFmtId="0" fontId="40" fillId="2" borderId="0" xfId="0" applyFont="1" applyFill="1" applyAlignment="1">
      <alignment vertical="center"/>
    </xf>
    <xf numFmtId="0" fontId="6" fillId="2" borderId="0" xfId="0" applyFont="1" applyFill="1" applyBorder="1" applyAlignment="1">
      <alignment horizontal="center" vertical="top"/>
    </xf>
    <xf numFmtId="0" fontId="43" fillId="2" borderId="9" xfId="0" applyFont="1" applyFill="1" applyBorder="1" applyAlignment="1">
      <alignment horizontal="left"/>
    </xf>
    <xf numFmtId="0" fontId="42" fillId="2" borderId="0" xfId="0" applyFont="1" applyFill="1"/>
    <xf numFmtId="0" fontId="35" fillId="2" borderId="0" xfId="0" applyFont="1" applyFill="1" applyAlignment="1">
      <alignment horizontal="center" vertical="center"/>
    </xf>
    <xf numFmtId="0" fontId="22" fillId="2" borderId="0" xfId="0" applyFont="1" applyFill="1"/>
    <xf numFmtId="0" fontId="14" fillId="2" borderId="0" xfId="0" applyFont="1" applyFill="1" applyAlignment="1">
      <alignment horizontal="center" vertical="center"/>
    </xf>
    <xf numFmtId="0" fontId="44" fillId="2" borderId="0" xfId="0" applyFont="1" applyFill="1"/>
    <xf numFmtId="0" fontId="30" fillId="2" borderId="0" xfId="0" applyFont="1" applyFill="1"/>
    <xf numFmtId="0" fontId="41" fillId="2" borderId="0" xfId="0" applyFont="1" applyFill="1" applyAlignment="1">
      <alignment horizontal="center" vertical="top"/>
    </xf>
    <xf numFmtId="0" fontId="46" fillId="2" borderId="0" xfId="0" applyFont="1" applyFill="1"/>
    <xf numFmtId="0" fontId="36" fillId="2" borderId="0" xfId="0" applyFont="1" applyFill="1"/>
    <xf numFmtId="0" fontId="31" fillId="2" borderId="11" xfId="0" applyFont="1" applyFill="1" applyBorder="1" applyAlignment="1">
      <alignment horizontal="left"/>
    </xf>
    <xf numFmtId="0" fontId="13" fillId="2" borderId="0" xfId="0" quotePrefix="1" applyFont="1" applyFill="1"/>
    <xf numFmtId="0" fontId="32" fillId="2" borderId="0" xfId="0" quotePrefix="1" applyFont="1" applyFill="1" applyAlignment="1">
      <alignment vertical="center"/>
    </xf>
    <xf numFmtId="0" fontId="3" fillId="8" borderId="1" xfId="0" applyFont="1" applyFill="1" applyBorder="1" applyAlignment="1" applyProtection="1">
      <alignment horizontal="center" vertical="center"/>
      <protection locked="0"/>
    </xf>
    <xf numFmtId="0" fontId="2" fillId="2" borderId="0" xfId="0" applyFont="1" applyFill="1" applyAlignment="1">
      <alignment horizontal="right" vertical="top" wrapText="1"/>
    </xf>
    <xf numFmtId="0" fontId="27" fillId="2" borderId="0" xfId="0" applyFont="1" applyFill="1" applyAlignment="1">
      <alignment horizontal="left" vertical="top" wrapText="1"/>
    </xf>
    <xf numFmtId="0" fontId="19" fillId="2" borderId="0" xfId="0" applyFont="1" applyFill="1" applyAlignment="1">
      <alignment horizontal="left" wrapText="1"/>
    </xf>
    <xf numFmtId="0" fontId="1" fillId="2" borderId="0" xfId="0" applyFont="1" applyFill="1" applyAlignment="1">
      <alignment horizontal="left" vertical="top" wrapText="1"/>
    </xf>
    <xf numFmtId="0" fontId="14" fillId="2" borderId="0" xfId="0" quotePrefix="1" applyFont="1" applyFill="1" applyAlignment="1">
      <alignment horizontal="left"/>
    </xf>
    <xf numFmtId="0" fontId="1" fillId="2" borderId="0" xfId="0" applyFont="1" applyFill="1" applyAlignment="1">
      <alignment horizontal="left" vertical="center" wrapText="1"/>
    </xf>
    <xf numFmtId="0" fontId="3" fillId="2" borderId="0" xfId="0" applyFont="1" applyFill="1" applyAlignment="1">
      <alignment horizontal="center" vertical="top" wrapText="1"/>
    </xf>
    <xf numFmtId="0" fontId="3" fillId="2" borderId="0" xfId="0" applyFont="1" applyFill="1" applyAlignment="1">
      <alignment horizontal="right" vertical="top" wrapText="1"/>
    </xf>
    <xf numFmtId="0" fontId="3" fillId="2" borderId="0" xfId="0" applyFont="1" applyFill="1" applyBorder="1" applyAlignment="1">
      <alignment horizontal="left" vertical="center"/>
    </xf>
    <xf numFmtId="0" fontId="3" fillId="2" borderId="0" xfId="0" applyFont="1" applyFill="1" applyBorder="1" applyAlignment="1">
      <alignment horizontal="left" vertical="center"/>
    </xf>
    <xf numFmtId="0" fontId="2" fillId="2" borderId="0" xfId="0" applyFont="1" applyFill="1" applyAlignment="1">
      <alignment horizontal="center" vertical="top" wrapText="1"/>
    </xf>
    <xf numFmtId="0" fontId="3" fillId="2" borderId="0" xfId="0" applyFont="1" applyFill="1"/>
    <xf numFmtId="0" fontId="2" fillId="2" borderId="0" xfId="0" applyFont="1" applyFill="1"/>
    <xf numFmtId="0" fontId="48" fillId="9" borderId="0" xfId="0" applyFont="1" applyFill="1" applyAlignment="1">
      <alignment horizontal="center"/>
    </xf>
    <xf numFmtId="0" fontId="1" fillId="2" borderId="0" xfId="0" applyFont="1" applyFill="1" applyAlignment="1">
      <alignment horizontal="left" vertical="center" wrapText="1"/>
    </xf>
    <xf numFmtId="0" fontId="3" fillId="2" borderId="0" xfId="0" applyFont="1" applyFill="1" applyBorder="1" applyAlignment="1">
      <alignment horizontal="left" vertical="center"/>
    </xf>
    <xf numFmtId="0" fontId="3" fillId="2" borderId="0" xfId="0" applyFont="1" applyFill="1" applyAlignment="1">
      <alignment horizontal="center" vertical="center"/>
    </xf>
    <xf numFmtId="0" fontId="19" fillId="2" borderId="0" xfId="0" applyFont="1" applyFill="1" applyAlignment="1">
      <alignment vertical="center"/>
    </xf>
    <xf numFmtId="0" fontId="33" fillId="2" borderId="0" xfId="0" applyFont="1" applyFill="1" applyAlignment="1">
      <alignment horizontal="center"/>
    </xf>
    <xf numFmtId="0" fontId="11" fillId="2" borderId="0" xfId="0" applyFont="1" applyFill="1" applyAlignment="1">
      <alignment horizontal="center" vertical="top" wrapText="1"/>
    </xf>
    <xf numFmtId="0" fontId="11" fillId="2" borderId="0" xfId="0" applyFont="1" applyFill="1" applyBorder="1" applyAlignment="1">
      <alignment horizontal="right" vertical="center"/>
    </xf>
    <xf numFmtId="0" fontId="1" fillId="2" borderId="0" xfId="0" applyFont="1" applyFill="1" applyBorder="1" applyAlignment="1">
      <alignment horizontal="left" vertical="center"/>
    </xf>
    <xf numFmtId="0" fontId="33" fillId="2" borderId="0" xfId="0" applyFont="1" applyFill="1" applyAlignment="1">
      <alignment horizontal="center" vertical="top"/>
    </xf>
    <xf numFmtId="0" fontId="3" fillId="2" borderId="0" xfId="0" applyFont="1" applyFill="1" applyBorder="1" applyAlignment="1">
      <alignment horizontal="left" vertical="center"/>
    </xf>
    <xf numFmtId="0" fontId="49" fillId="2" borderId="0" xfId="0" quotePrefix="1" applyFont="1" applyFill="1"/>
    <xf numFmtId="0" fontId="31" fillId="2" borderId="9" xfId="0" applyFont="1" applyFill="1" applyBorder="1" applyAlignment="1">
      <alignment horizontal="left"/>
    </xf>
    <xf numFmtId="0" fontId="50" fillId="2" borderId="0" xfId="0" applyFont="1" applyFill="1" applyAlignment="1">
      <alignment horizontal="center" vertical="top" wrapText="1"/>
    </xf>
    <xf numFmtId="0" fontId="50" fillId="2" borderId="0" xfId="0" applyFont="1" applyFill="1" applyAlignment="1">
      <alignment horizontal="right" vertical="top" wrapText="1"/>
    </xf>
    <xf numFmtId="0" fontId="19" fillId="2" borderId="0" xfId="0" applyFont="1" applyFill="1"/>
    <xf numFmtId="0" fontId="51" fillId="2" borderId="0" xfId="0" applyFont="1" applyFill="1"/>
    <xf numFmtId="0" fontId="24" fillId="0" borderId="0" xfId="0" applyFont="1" applyFill="1" applyAlignment="1">
      <alignment horizontal="center" vertical="center"/>
    </xf>
    <xf numFmtId="0" fontId="52" fillId="3" borderId="1" xfId="0" applyFont="1" applyFill="1" applyBorder="1" applyAlignment="1">
      <alignment horizontal="center" vertical="center" wrapText="1"/>
    </xf>
    <xf numFmtId="0" fontId="13" fillId="2" borderId="0" xfId="0" applyFont="1" applyFill="1"/>
    <xf numFmtId="0" fontId="35" fillId="2" borderId="0" xfId="0" applyFont="1" applyFill="1" applyBorder="1" applyAlignment="1">
      <alignment horizontal="right" vertical="center"/>
    </xf>
    <xf numFmtId="0" fontId="53" fillId="2" borderId="0" xfId="0" applyFont="1" applyFill="1" applyBorder="1" applyAlignment="1">
      <alignment horizontal="left" vertical="center"/>
    </xf>
    <xf numFmtId="0" fontId="31" fillId="2" borderId="10" xfId="0" applyFont="1" applyFill="1" applyBorder="1" applyAlignment="1">
      <alignment horizontal="center" wrapText="1"/>
    </xf>
    <xf numFmtId="0" fontId="13" fillId="0" borderId="0" xfId="0" applyFont="1"/>
    <xf numFmtId="0" fontId="50" fillId="2" borderId="0" xfId="0" applyFont="1" applyFill="1" applyAlignment="1">
      <alignment horizontal="right" vertical="center"/>
    </xf>
    <xf numFmtId="0" fontId="31" fillId="2" borderId="0" xfId="0" applyFont="1" applyFill="1"/>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8" fillId="6" borderId="3" xfId="0" applyFont="1" applyFill="1" applyBorder="1" applyAlignment="1">
      <alignment horizontal="left" vertical="center"/>
    </xf>
    <xf numFmtId="0" fontId="18" fillId="6" borderId="4" xfId="0" applyFont="1" applyFill="1" applyBorder="1" applyAlignment="1">
      <alignment horizontal="left" vertical="center"/>
    </xf>
    <xf numFmtId="0" fontId="18" fillId="6" borderId="5" xfId="0" applyFont="1" applyFill="1" applyBorder="1" applyAlignment="1">
      <alignment horizontal="left" vertical="center"/>
    </xf>
    <xf numFmtId="0" fontId="1" fillId="2" borderId="0" xfId="0" applyFont="1" applyFill="1" applyBorder="1" applyAlignment="1">
      <alignment horizontal="left" vertical="top" wrapText="1"/>
    </xf>
    <xf numFmtId="0" fontId="3" fillId="2" borderId="0" xfId="0" applyFont="1" applyFill="1" applyBorder="1" applyAlignment="1">
      <alignment horizontal="left" vertical="top" wrapText="1"/>
    </xf>
    <xf numFmtId="0" fontId="17" fillId="10" borderId="3" xfId="0" applyFont="1" applyFill="1" applyBorder="1" applyAlignment="1">
      <alignment horizontal="left" vertical="center"/>
    </xf>
    <xf numFmtId="0" fontId="17" fillId="10" borderId="4" xfId="0" applyFont="1" applyFill="1" applyBorder="1" applyAlignment="1">
      <alignment horizontal="left" vertical="center"/>
    </xf>
    <xf numFmtId="0" fontId="17" fillId="10" borderId="5" xfId="0" applyFont="1" applyFill="1" applyBorder="1" applyAlignment="1">
      <alignment horizontal="left" vertical="center"/>
    </xf>
    <xf numFmtId="0" fontId="3" fillId="2" borderId="0" xfId="0" applyFont="1" applyFill="1" applyAlignment="1">
      <alignment horizontal="left" vertical="center" wrapText="1"/>
    </xf>
    <xf numFmtId="0" fontId="3" fillId="2" borderId="0" xfId="0" applyFont="1" applyFill="1" applyBorder="1" applyAlignment="1">
      <alignment horizontal="left" vertical="center" wrapText="1"/>
    </xf>
    <xf numFmtId="0" fontId="3" fillId="2" borderId="0" xfId="0" applyFont="1" applyFill="1" applyAlignment="1">
      <alignment horizontal="left" vertical="top" wrapText="1"/>
    </xf>
    <xf numFmtId="0" fontId="3" fillId="2" borderId="0" xfId="0" applyFont="1" applyFill="1" applyAlignment="1">
      <alignment horizontal="left" vertical="center"/>
    </xf>
    <xf numFmtId="0" fontId="24" fillId="2" borderId="0" xfId="0" applyFont="1" applyFill="1" applyAlignment="1">
      <alignment horizontal="left" vertical="top" wrapText="1"/>
    </xf>
    <xf numFmtId="0" fontId="1" fillId="2" borderId="0" xfId="0" applyFont="1" applyFill="1" applyAlignment="1">
      <alignment horizontal="left" vertical="top" wrapText="1"/>
    </xf>
    <xf numFmtId="0" fontId="24" fillId="2" borderId="0" xfId="0" applyFont="1" applyFill="1" applyAlignment="1">
      <alignment horizontal="left" vertical="center" wrapText="1"/>
    </xf>
    <xf numFmtId="0" fontId="1" fillId="2" borderId="0" xfId="0" applyFont="1" applyFill="1" applyAlignment="1">
      <alignment horizontal="left" vertical="center" wrapText="1"/>
    </xf>
    <xf numFmtId="49" fontId="24" fillId="2" borderId="0" xfId="0" applyNumberFormat="1" applyFont="1" applyFill="1" applyBorder="1" applyAlignment="1" applyProtection="1">
      <alignment horizontal="left" vertical="center"/>
    </xf>
    <xf numFmtId="49" fontId="1" fillId="2" borderId="0" xfId="0" applyNumberFormat="1" applyFont="1" applyFill="1" applyBorder="1" applyAlignment="1" applyProtection="1">
      <alignment horizontal="left" vertical="center"/>
    </xf>
    <xf numFmtId="0" fontId="1" fillId="2" borderId="0" xfId="0" applyFont="1" applyFill="1" applyAlignment="1">
      <alignment horizontal="left" wrapText="1"/>
    </xf>
    <xf numFmtId="0" fontId="19" fillId="2" borderId="0" xfId="0" applyFont="1" applyFill="1" applyAlignment="1">
      <alignment horizontal="left" wrapText="1"/>
    </xf>
    <xf numFmtId="0" fontId="14" fillId="2" borderId="0" xfId="0" applyFont="1" applyFill="1" applyAlignment="1">
      <alignment horizontal="left"/>
    </xf>
    <xf numFmtId="0" fontId="22" fillId="2" borderId="0" xfId="0" applyFont="1" applyFill="1" applyAlignment="1">
      <alignment horizontal="left"/>
    </xf>
    <xf numFmtId="0" fontId="21" fillId="6" borderId="3" xfId="0" applyFont="1" applyFill="1" applyBorder="1" applyAlignment="1">
      <alignment horizontal="left" vertical="center"/>
    </xf>
    <xf numFmtId="0" fontId="5" fillId="2" borderId="0" xfId="0" applyFont="1" applyFill="1" applyAlignment="1">
      <alignment horizontal="left" wrapText="1"/>
    </xf>
    <xf numFmtId="0" fontId="14" fillId="2" borderId="0" xfId="0" quotePrefix="1" applyFont="1" applyFill="1" applyAlignment="1">
      <alignment horizontal="left" wrapText="1"/>
    </xf>
    <xf numFmtId="49" fontId="1" fillId="3" borderId="6" xfId="0" applyNumberFormat="1" applyFont="1" applyFill="1" applyBorder="1" applyAlignment="1" applyProtection="1">
      <alignment horizontal="left" vertical="top" wrapText="1"/>
      <protection locked="0"/>
    </xf>
    <xf numFmtId="49" fontId="3" fillId="3" borderId="7" xfId="0" applyNumberFormat="1" applyFont="1" applyFill="1" applyBorder="1" applyAlignment="1" applyProtection="1">
      <alignment horizontal="left" vertical="top" wrapText="1"/>
      <protection locked="0"/>
    </xf>
    <xf numFmtId="49" fontId="3" fillId="3" borderId="8" xfId="0" applyNumberFormat="1" applyFont="1" applyFill="1" applyBorder="1" applyAlignment="1" applyProtection="1">
      <alignment horizontal="left" vertical="top" wrapText="1"/>
      <protection locked="0"/>
    </xf>
    <xf numFmtId="0" fontId="17" fillId="7" borderId="3" xfId="0" applyFont="1" applyFill="1" applyBorder="1" applyAlignment="1">
      <alignment horizontal="left" vertical="center"/>
    </xf>
    <xf numFmtId="0" fontId="39" fillId="7" borderId="4" xfId="0" applyFont="1" applyFill="1" applyBorder="1" applyAlignment="1">
      <alignment horizontal="left" vertical="center"/>
    </xf>
    <xf numFmtId="0" fontId="39" fillId="7" borderId="5" xfId="0" applyFont="1" applyFill="1" applyBorder="1" applyAlignment="1">
      <alignment horizontal="left" vertical="center"/>
    </xf>
    <xf numFmtId="0" fontId="9" fillId="6" borderId="3" xfId="0" applyFont="1" applyFill="1" applyBorder="1" applyAlignment="1">
      <alignment horizontal="left" vertical="center"/>
    </xf>
    <xf numFmtId="0" fontId="9" fillId="6" borderId="4" xfId="0" applyFont="1" applyFill="1" applyBorder="1" applyAlignment="1">
      <alignment horizontal="left" vertical="center"/>
    </xf>
    <xf numFmtId="0" fontId="9" fillId="6" borderId="5" xfId="0" applyFont="1" applyFill="1" applyBorder="1" applyAlignment="1">
      <alignment horizontal="left" vertical="center"/>
    </xf>
    <xf numFmtId="0" fontId="14" fillId="2" borderId="0" xfId="0" quotePrefix="1" applyFont="1" applyFill="1" applyAlignment="1">
      <alignment horizontal="left"/>
    </xf>
    <xf numFmtId="0" fontId="23" fillId="7" borderId="3" xfId="0" applyFont="1" applyFill="1" applyBorder="1" applyAlignment="1">
      <alignment horizontal="left" vertical="center"/>
    </xf>
    <xf numFmtId="0" fontId="17" fillId="7" borderId="4" xfId="0" applyFont="1" applyFill="1" applyBorder="1" applyAlignment="1">
      <alignment horizontal="left" vertical="center"/>
    </xf>
    <xf numFmtId="0" fontId="17" fillId="7" borderId="5" xfId="0" applyFont="1" applyFill="1" applyBorder="1" applyAlignment="1">
      <alignment horizontal="left" vertical="center"/>
    </xf>
    <xf numFmtId="0" fontId="3" fillId="2" borderId="0" xfId="0" applyFont="1" applyFill="1" applyAlignment="1">
      <alignment horizontal="left" wrapText="1"/>
    </xf>
    <xf numFmtId="0" fontId="15" fillId="6" borderId="3" xfId="0" applyFont="1" applyFill="1" applyBorder="1" applyAlignment="1">
      <alignment horizontal="left" vertical="center"/>
    </xf>
    <xf numFmtId="0" fontId="15" fillId="6" borderId="4" xfId="0" applyFont="1" applyFill="1" applyBorder="1" applyAlignment="1">
      <alignment horizontal="left" vertical="center"/>
    </xf>
    <xf numFmtId="0" fontId="15" fillId="6" borderId="5" xfId="0" applyFont="1" applyFill="1" applyBorder="1" applyAlignment="1">
      <alignment horizontal="left" vertical="center"/>
    </xf>
    <xf numFmtId="0" fontId="55" fillId="5" borderId="3" xfId="0" applyFont="1" applyFill="1" applyBorder="1" applyAlignment="1">
      <alignment horizontal="left" vertical="center"/>
    </xf>
    <xf numFmtId="0" fontId="55" fillId="5" borderId="4" xfId="0" applyFont="1" applyFill="1" applyBorder="1" applyAlignment="1">
      <alignment horizontal="left" vertical="center"/>
    </xf>
    <xf numFmtId="0" fontId="55" fillId="5" borderId="5" xfId="0" applyFont="1" applyFill="1" applyBorder="1" applyAlignment="1">
      <alignment horizontal="left" vertical="center"/>
    </xf>
    <xf numFmtId="0" fontId="54" fillId="5" borderId="3" xfId="0" applyFont="1" applyFill="1" applyBorder="1" applyAlignment="1">
      <alignment horizontal="left" vertical="center"/>
    </xf>
    <xf numFmtId="0" fontId="18" fillId="3" borderId="3" xfId="0" applyFont="1" applyFill="1" applyBorder="1" applyAlignment="1">
      <alignment horizontal="left" vertical="center"/>
    </xf>
    <xf numFmtId="0" fontId="18" fillId="3" borderId="4" xfId="0" applyFont="1" applyFill="1" applyBorder="1" applyAlignment="1">
      <alignment horizontal="left" vertical="center"/>
    </xf>
    <xf numFmtId="0" fontId="18" fillId="3" borderId="5" xfId="0" applyFont="1" applyFill="1" applyBorder="1" applyAlignment="1">
      <alignment horizontal="left" vertical="center"/>
    </xf>
    <xf numFmtId="0" fontId="11" fillId="2" borderId="0" xfId="0" applyFont="1" applyFill="1" applyAlignment="1">
      <alignment horizontal="center"/>
    </xf>
    <xf numFmtId="0" fontId="19" fillId="2" borderId="0" xfId="0" applyFont="1" applyFill="1" applyAlignment="1">
      <alignment horizontal="left" vertical="center" wrapText="1"/>
    </xf>
    <xf numFmtId="0" fontId="1" fillId="2" borderId="0" xfId="0" applyFont="1" applyFill="1" applyAlignment="1">
      <alignment horizontal="left" vertical="top"/>
    </xf>
    <xf numFmtId="0" fontId="3" fillId="2" borderId="0" xfId="0" applyFont="1" applyFill="1" applyAlignment="1">
      <alignment horizontal="left" vertical="top"/>
    </xf>
    <xf numFmtId="49" fontId="3" fillId="3" borderId="6" xfId="0" applyNumberFormat="1" applyFont="1" applyFill="1" applyBorder="1" applyAlignment="1" applyProtection="1">
      <alignment horizontal="left" vertical="top" wrapText="1"/>
      <protection locked="0"/>
    </xf>
  </cellXfs>
  <cellStyles count="9">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Hyperlink" xfId="7" xr:uid="{00000000-0005-0000-0000-000004000000}"/>
    <cellStyle name="Hyperlink 2" xfId="8" xr:uid="{00000000-0005-0000-0000-000005000000}"/>
    <cellStyle name="Normal" xfId="0" builtinId="0"/>
    <cellStyle name="Normal 2" xfId="6" xr:uid="{00000000-0005-0000-0000-000007000000}"/>
    <cellStyle name="Percent" xfId="1" xr:uid="{00000000-0005-0000-0000-000008000000}"/>
  </cellStyles>
  <dxfs count="202">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1"/>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color auto="1"/>
      </font>
      <fill>
        <patternFill>
          <bgColor rgb="FF92D050"/>
        </patternFill>
      </fill>
    </dxf>
    <dxf>
      <font>
        <b/>
        <i val="0"/>
        <color theme="0"/>
      </font>
      <fill>
        <patternFill>
          <bgColor rgb="FF00B050"/>
        </patternFill>
      </fill>
    </dxf>
    <dxf>
      <font>
        <b/>
        <i val="0"/>
        <color theme="0"/>
      </font>
      <fill>
        <patternFill>
          <bgColor rgb="FF00B05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ont>
        <b/>
        <i val="0"/>
        <color theme="1"/>
      </font>
      <fill>
        <patternFill>
          <bgColor rgb="FF00B050"/>
        </patternFill>
      </fill>
    </dxf>
  </dxfs>
  <tableStyles count="0" defaultTableStyle="TableStyleMedium2" defaultPivotStyle="PivotStyleLight16"/>
  <colors>
    <mruColors>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8.jpe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9.emf"/><Relationship Id="rId1" Type="http://schemas.openxmlformats.org/officeDocument/2006/relationships/image" Target="../media/image7.jpeg"/><Relationship Id="rId5" Type="http://schemas.openxmlformats.org/officeDocument/2006/relationships/image" Target="../media/image8.jpeg"/><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13</xdr:col>
      <xdr:colOff>622300</xdr:colOff>
      <xdr:row>38</xdr:row>
      <xdr:rowOff>28575</xdr:rowOff>
    </xdr:from>
    <xdr:to>
      <xdr:col>13</xdr:col>
      <xdr:colOff>1236168</xdr:colOff>
      <xdr:row>38</xdr:row>
      <xdr:rowOff>349400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81950" y="10906125"/>
          <a:ext cx="609600" cy="323850"/>
        </a:xfrm>
        <a:prstGeom prst="rect">
          <a:avLst/>
        </a:prstGeom>
      </xdr:spPr>
    </xdr:pic>
    <xdr:clientData/>
  </xdr:twoCellAnchor>
  <xdr:twoCellAnchor editAs="oneCell">
    <xdr:from>
      <xdr:col>1</xdr:col>
      <xdr:colOff>76200</xdr:colOff>
      <xdr:row>38</xdr:row>
      <xdr:rowOff>31750</xdr:rowOff>
    </xdr:from>
    <xdr:to>
      <xdr:col>3</xdr:col>
      <xdr:colOff>36746</xdr:colOff>
      <xdr:row>38</xdr:row>
      <xdr:rowOff>352575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0975" y="10906125"/>
          <a:ext cx="438150" cy="323850"/>
        </a:xfrm>
        <a:prstGeom prst="rect">
          <a:avLst/>
        </a:prstGeom>
      </xdr:spPr>
    </xdr:pic>
    <xdr:clientData/>
  </xdr:twoCellAnchor>
  <xdr:twoCellAnchor editAs="oneCell">
    <xdr:from>
      <xdr:col>9</xdr:col>
      <xdr:colOff>50798</xdr:colOff>
      <xdr:row>25</xdr:row>
      <xdr:rowOff>71681</xdr:rowOff>
    </xdr:from>
    <xdr:to>
      <xdr:col>13</xdr:col>
      <xdr:colOff>1233698</xdr:colOff>
      <xdr:row>29</xdr:row>
      <xdr:rowOff>203181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5492748" y="6561381"/>
          <a:ext cx="3430800" cy="1947600"/>
        </a:xfrm>
        <a:prstGeom prst="rect">
          <a:avLst/>
        </a:prstGeom>
      </xdr:spPr>
    </xdr:pic>
    <xdr:clientData/>
  </xdr:twoCellAnchor>
  <xdr:twoCellAnchor editAs="oneCell">
    <xdr:from>
      <xdr:col>13</xdr:col>
      <xdr:colOff>776135</xdr:colOff>
      <xdr:row>1</xdr:row>
      <xdr:rowOff>41275</xdr:rowOff>
    </xdr:from>
    <xdr:to>
      <xdr:col>13</xdr:col>
      <xdr:colOff>1251335</xdr:colOff>
      <xdr:row>1</xdr:row>
      <xdr:rowOff>386875</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465985" y="155575"/>
          <a:ext cx="475200" cy="345600"/>
        </a:xfrm>
        <a:prstGeom prst="rect">
          <a:avLst/>
        </a:prstGeom>
      </xdr:spPr>
    </xdr:pic>
    <xdr:clientData/>
  </xdr:twoCellAnchor>
  <xdr:twoCellAnchor editAs="oneCell">
    <xdr:from>
      <xdr:col>13</xdr:col>
      <xdr:colOff>600075</xdr:colOff>
      <xdr:row>12</xdr:row>
      <xdr:rowOff>15875</xdr:rowOff>
    </xdr:from>
    <xdr:to>
      <xdr:col>13</xdr:col>
      <xdr:colOff>1140075</xdr:colOff>
      <xdr:row>12</xdr:row>
      <xdr:rowOff>376775</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8289925" y="2155825"/>
          <a:ext cx="540000" cy="360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44450</xdr:colOff>
      <xdr:row>194</xdr:row>
      <xdr:rowOff>38100</xdr:rowOff>
    </xdr:from>
    <xdr:to>
      <xdr:col>2</xdr:col>
      <xdr:colOff>239946</xdr:colOff>
      <xdr:row>194</xdr:row>
      <xdr:rowOff>362100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37328475"/>
          <a:ext cx="428625" cy="323850"/>
        </a:xfrm>
        <a:prstGeom prst="rect">
          <a:avLst/>
        </a:prstGeom>
      </xdr:spPr>
    </xdr:pic>
    <xdr:clientData/>
  </xdr:twoCellAnchor>
  <xdr:oneCellAnchor>
    <xdr:from>
      <xdr:col>13</xdr:col>
      <xdr:colOff>619125</xdr:colOff>
      <xdr:row>194</xdr:row>
      <xdr:rowOff>28575</xdr:rowOff>
    </xdr:from>
    <xdr:ext cx="609600" cy="323850"/>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81950" y="37318950"/>
          <a:ext cx="609600" cy="323850"/>
        </a:xfrm>
        <a:prstGeom prst="rect">
          <a:avLst/>
        </a:prstGeom>
      </xdr:spPr>
    </xdr:pic>
    <xdr:clientData/>
  </xdr:oneCellAnchor>
  <xdr:twoCellAnchor editAs="oneCell">
    <xdr:from>
      <xdr:col>13</xdr:col>
      <xdr:colOff>784224</xdr:colOff>
      <xdr:row>1</xdr:row>
      <xdr:rowOff>31750</xdr:rowOff>
    </xdr:from>
    <xdr:to>
      <xdr:col>13</xdr:col>
      <xdr:colOff>1259424</xdr:colOff>
      <xdr:row>1</xdr:row>
      <xdr:rowOff>378298</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791824" y="146050"/>
          <a:ext cx="475200" cy="3465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193</xdr:row>
      <xdr:rowOff>12700</xdr:rowOff>
    </xdr:from>
    <xdr:to>
      <xdr:col>3</xdr:col>
      <xdr:colOff>1821</xdr:colOff>
      <xdr:row>193</xdr:row>
      <xdr:rowOff>330350</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37223700"/>
          <a:ext cx="428625" cy="323850"/>
        </a:xfrm>
        <a:prstGeom prst="rect">
          <a:avLst/>
        </a:prstGeom>
      </xdr:spPr>
    </xdr:pic>
    <xdr:clientData/>
  </xdr:twoCellAnchor>
  <xdr:oneCellAnchor>
    <xdr:from>
      <xdr:col>13</xdr:col>
      <xdr:colOff>600075</xdr:colOff>
      <xdr:row>193</xdr:row>
      <xdr:rowOff>28575</xdr:rowOff>
    </xdr:from>
    <xdr:ext cx="609600" cy="323850"/>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62900" y="37242750"/>
          <a:ext cx="609600" cy="323850"/>
        </a:xfrm>
        <a:prstGeom prst="rect">
          <a:avLst/>
        </a:prstGeom>
      </xdr:spPr>
    </xdr:pic>
    <xdr:clientData/>
  </xdr:oneCellAnchor>
  <xdr:twoCellAnchor editAs="oneCell">
    <xdr:from>
      <xdr:col>13</xdr:col>
      <xdr:colOff>787398</xdr:colOff>
      <xdr:row>1</xdr:row>
      <xdr:rowOff>34925</xdr:rowOff>
    </xdr:from>
    <xdr:to>
      <xdr:col>13</xdr:col>
      <xdr:colOff>1262598</xdr:colOff>
      <xdr:row>1</xdr:row>
      <xdr:rowOff>380525</xdr:rowOff>
    </xdr:to>
    <xdr:pic>
      <xdr:nvPicPr>
        <xdr:cNvPr id="7" name="Picture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477248" y="149225"/>
          <a:ext cx="475200" cy="345600"/>
        </a:xfrm>
        <a:prstGeom prst="rect">
          <a:avLst/>
        </a:prstGeom>
      </xdr:spPr>
    </xdr:pic>
    <xdr:clientData/>
  </xdr:twoCellAnchor>
  <xdr:twoCellAnchor editAs="oneCell">
    <xdr:from>
      <xdr:col>1</xdr:col>
      <xdr:colOff>44450</xdr:colOff>
      <xdr:row>193</xdr:row>
      <xdr:rowOff>38100</xdr:rowOff>
    </xdr:from>
    <xdr:to>
      <xdr:col>3</xdr:col>
      <xdr:colOff>1821</xdr:colOff>
      <xdr:row>193</xdr:row>
      <xdr:rowOff>362100</xdr:rowOff>
    </xdr:to>
    <xdr:pic>
      <xdr:nvPicPr>
        <xdr:cNvPr id="8" name="Picture 7">
          <a:extLst>
            <a:ext uri="{FF2B5EF4-FFF2-40B4-BE49-F238E27FC236}">
              <a16:creationId xmlns:a16="http://schemas.microsoft.com/office/drawing/2014/main" id="{ADB1A4A1-1AF9-4983-B22A-0852639ACC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9225" y="37928550"/>
          <a:ext cx="427271" cy="324000"/>
        </a:xfrm>
        <a:prstGeom prst="rect">
          <a:avLst/>
        </a:prstGeom>
      </xdr:spPr>
    </xdr:pic>
    <xdr:clientData/>
  </xdr:twoCellAnchor>
  <xdr:oneCellAnchor>
    <xdr:from>
      <xdr:col>13</xdr:col>
      <xdr:colOff>619125</xdr:colOff>
      <xdr:row>193</xdr:row>
      <xdr:rowOff>28575</xdr:rowOff>
    </xdr:from>
    <xdr:ext cx="609600" cy="323850"/>
    <xdr:pic>
      <xdr:nvPicPr>
        <xdr:cNvPr id="9" name="Picture 8">
          <a:extLst>
            <a:ext uri="{FF2B5EF4-FFF2-40B4-BE49-F238E27FC236}">
              <a16:creationId xmlns:a16="http://schemas.microsoft.com/office/drawing/2014/main" id="{794ABB3D-8DC7-49DB-8898-CFBBBEE16F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81950" y="37919025"/>
          <a:ext cx="609600" cy="32385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13</xdr:col>
      <xdr:colOff>600075</xdr:colOff>
      <xdr:row>51</xdr:row>
      <xdr:rowOff>38100</xdr:rowOff>
    </xdr:from>
    <xdr:ext cx="609600" cy="323850"/>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62900" y="6915150"/>
          <a:ext cx="609600" cy="323850"/>
        </a:xfrm>
        <a:prstGeom prst="rect">
          <a:avLst/>
        </a:prstGeom>
      </xdr:spPr>
    </xdr:pic>
    <xdr:clientData/>
  </xdr:oneCellAnchor>
  <xdr:twoCellAnchor editAs="oneCell">
    <xdr:from>
      <xdr:col>1</xdr:col>
      <xdr:colOff>44450</xdr:colOff>
      <xdr:row>51</xdr:row>
      <xdr:rowOff>31750</xdr:rowOff>
    </xdr:from>
    <xdr:to>
      <xdr:col>2</xdr:col>
      <xdr:colOff>236771</xdr:colOff>
      <xdr:row>51</xdr:row>
      <xdr:rowOff>352575</xdr:rowOff>
    </xdr:to>
    <xdr:pic>
      <xdr:nvPicPr>
        <xdr:cNvPr id="10" name="Picture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2400" y="6905625"/>
          <a:ext cx="428625" cy="323850"/>
        </a:xfrm>
        <a:prstGeom prst="rect">
          <a:avLst/>
        </a:prstGeom>
      </xdr:spPr>
    </xdr:pic>
    <xdr:clientData/>
  </xdr:twoCellAnchor>
  <xdr:twoCellAnchor editAs="oneCell">
    <xdr:from>
      <xdr:col>13</xdr:col>
      <xdr:colOff>777875</xdr:colOff>
      <xdr:row>1</xdr:row>
      <xdr:rowOff>41275</xdr:rowOff>
    </xdr:from>
    <xdr:to>
      <xdr:col>13</xdr:col>
      <xdr:colOff>1253075</xdr:colOff>
      <xdr:row>1</xdr:row>
      <xdr:rowOff>387823</xdr:rowOff>
    </xdr:to>
    <xdr:pic>
      <xdr:nvPicPr>
        <xdr:cNvPr id="11" name="Picture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543925" y="155575"/>
          <a:ext cx="475200" cy="346548"/>
        </a:xfrm>
        <a:prstGeom prst="rect">
          <a:avLst/>
        </a:prstGeom>
      </xdr:spPr>
    </xdr:pic>
    <xdr:clientData/>
  </xdr:twoCellAnchor>
  <xdr:oneCellAnchor>
    <xdr:from>
      <xdr:col>13</xdr:col>
      <xdr:colOff>600075</xdr:colOff>
      <xdr:row>51</xdr:row>
      <xdr:rowOff>38100</xdr:rowOff>
    </xdr:from>
    <xdr:ext cx="613868" cy="324000"/>
    <xdr:pic>
      <xdr:nvPicPr>
        <xdr:cNvPr id="5" name="Picture 4">
          <a:extLst>
            <a:ext uri="{FF2B5EF4-FFF2-40B4-BE49-F238E27FC236}">
              <a16:creationId xmlns:a16="http://schemas.microsoft.com/office/drawing/2014/main" id="{1FEC614D-1216-4979-9D35-23DC276056E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962900" y="6915150"/>
          <a:ext cx="613868" cy="324000"/>
        </a:xfrm>
        <a:prstGeom prst="rect">
          <a:avLst/>
        </a:prstGeom>
      </xdr:spPr>
    </xdr:pic>
    <xdr:clientData/>
  </xdr:oneCellAnchor>
  <xdr:twoCellAnchor editAs="oneCell">
    <xdr:from>
      <xdr:col>1</xdr:col>
      <xdr:colOff>44450</xdr:colOff>
      <xdr:row>51</xdr:row>
      <xdr:rowOff>31750</xdr:rowOff>
    </xdr:from>
    <xdr:to>
      <xdr:col>2</xdr:col>
      <xdr:colOff>236771</xdr:colOff>
      <xdr:row>51</xdr:row>
      <xdr:rowOff>352575</xdr:rowOff>
    </xdr:to>
    <xdr:pic>
      <xdr:nvPicPr>
        <xdr:cNvPr id="6" name="Picture 5">
          <a:extLst>
            <a:ext uri="{FF2B5EF4-FFF2-40B4-BE49-F238E27FC236}">
              <a16:creationId xmlns:a16="http://schemas.microsoft.com/office/drawing/2014/main" id="{897E76B2-16FC-4BD9-8408-AB820002DE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9225" y="6908800"/>
          <a:ext cx="427271" cy="324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793750</xdr:colOff>
      <xdr:row>1</xdr:row>
      <xdr:rowOff>41275</xdr:rowOff>
    </xdr:from>
    <xdr:to>
      <xdr:col>13</xdr:col>
      <xdr:colOff>1268950</xdr:colOff>
      <xdr:row>1</xdr:row>
      <xdr:rowOff>387823</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83600" y="155575"/>
          <a:ext cx="475200" cy="346548"/>
        </a:xfrm>
        <a:prstGeom prst="rect">
          <a:avLst/>
        </a:prstGeom>
      </xdr:spPr>
    </xdr:pic>
    <xdr:clientData/>
  </xdr:twoCellAnchor>
  <xdr:twoCellAnchor>
    <xdr:from>
      <xdr:col>0</xdr:col>
      <xdr:colOff>0</xdr:colOff>
      <xdr:row>22</xdr:row>
      <xdr:rowOff>0</xdr:rowOff>
    </xdr:from>
    <xdr:to>
      <xdr:col>0</xdr:col>
      <xdr:colOff>0</xdr:colOff>
      <xdr:row>22</xdr:row>
      <xdr:rowOff>0</xdr:rowOff>
    </xdr:to>
    <xdr:pic>
      <xdr:nvPicPr>
        <xdr:cNvPr id="5" name="Picture 4" hidden="1">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0" y="4352925"/>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50800</xdr:colOff>
      <xdr:row>138</xdr:row>
      <xdr:rowOff>12700</xdr:rowOff>
    </xdr:from>
    <xdr:to>
      <xdr:col>3</xdr:col>
      <xdr:colOff>1821</xdr:colOff>
      <xdr:row>138</xdr:row>
      <xdr:rowOff>361950</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2400" y="30013275"/>
          <a:ext cx="428625" cy="352425"/>
        </a:xfrm>
        <a:prstGeom prst="rect">
          <a:avLst/>
        </a:prstGeom>
      </xdr:spPr>
    </xdr:pic>
    <xdr:clientData/>
  </xdr:twoCellAnchor>
  <xdr:oneCellAnchor>
    <xdr:from>
      <xdr:col>13</xdr:col>
      <xdr:colOff>590550</xdr:colOff>
      <xdr:row>138</xdr:row>
      <xdr:rowOff>38100</xdr:rowOff>
    </xdr:from>
    <xdr:ext cx="609600" cy="323850"/>
    <xdr:pic>
      <xdr:nvPicPr>
        <xdr:cNvPr id="7" name="Picture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953375" y="30041850"/>
          <a:ext cx="609600" cy="323850"/>
        </a:xfrm>
        <a:prstGeom prst="rect">
          <a:avLst/>
        </a:prstGeom>
      </xdr:spPr>
    </xdr:pic>
    <xdr:clientData/>
  </xdr:oneCellAnchor>
  <xdr:twoCellAnchor editAs="oneCell">
    <xdr:from>
      <xdr:col>1</xdr:col>
      <xdr:colOff>50800</xdr:colOff>
      <xdr:row>138</xdr:row>
      <xdr:rowOff>12700</xdr:rowOff>
    </xdr:from>
    <xdr:to>
      <xdr:col>3</xdr:col>
      <xdr:colOff>1821</xdr:colOff>
      <xdr:row>138</xdr:row>
      <xdr:rowOff>361950</xdr:rowOff>
    </xdr:to>
    <xdr:pic>
      <xdr:nvPicPr>
        <xdr:cNvPr id="8" name="Picture 7">
          <a:extLst>
            <a:ext uri="{FF2B5EF4-FFF2-40B4-BE49-F238E27FC236}">
              <a16:creationId xmlns:a16="http://schemas.microsoft.com/office/drawing/2014/main" id="{EECE6BA4-5494-4A39-827A-2059E6ADCB2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5575" y="30016450"/>
          <a:ext cx="427271" cy="349250"/>
        </a:xfrm>
        <a:prstGeom prst="rect">
          <a:avLst/>
        </a:prstGeom>
      </xdr:spPr>
    </xdr:pic>
    <xdr:clientData/>
  </xdr:twoCellAnchor>
  <xdr:oneCellAnchor>
    <xdr:from>
      <xdr:col>13</xdr:col>
      <xdr:colOff>596900</xdr:colOff>
      <xdr:row>138</xdr:row>
      <xdr:rowOff>41275</xdr:rowOff>
    </xdr:from>
    <xdr:ext cx="613868" cy="324000"/>
    <xdr:pic>
      <xdr:nvPicPr>
        <xdr:cNvPr id="9" name="Picture 8">
          <a:extLst>
            <a:ext uri="{FF2B5EF4-FFF2-40B4-BE49-F238E27FC236}">
              <a16:creationId xmlns:a16="http://schemas.microsoft.com/office/drawing/2014/main" id="{1E019CCA-011B-4180-BFEB-8CF8CBFA810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7959725" y="30045025"/>
          <a:ext cx="613868" cy="3240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gnese.macaluso@ecorys.com" TargetMode="External"/><Relationship Id="rId1" Type="http://schemas.openxmlformats.org/officeDocument/2006/relationships/hyperlink" Target="mailto:lisette.dekoning@tno.n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U97"/>
  <sheetViews>
    <sheetView tabSelected="1" workbookViewId="0">
      <selection activeCell="Q2" sqref="Q2"/>
    </sheetView>
  </sheetViews>
  <sheetFormatPr defaultColWidth="9.1796875" defaultRowHeight="14" x14ac:dyDescent="0.3"/>
  <cols>
    <col min="1" max="1" width="1.54296875" style="49" customWidth="1"/>
    <col min="2" max="3" width="3.54296875" style="49" customWidth="1"/>
    <col min="4" max="4" width="27.54296875" style="49" customWidth="1"/>
    <col min="5" max="5" width="1.54296875" style="83" customWidth="1"/>
    <col min="6" max="6" width="18.54296875" style="49" customWidth="1"/>
    <col min="7" max="7" width="1.54296875" style="49" customWidth="1"/>
    <col min="8" max="8" width="18.54296875" style="49" customWidth="1"/>
    <col min="9" max="9" width="1.54296875" style="49" customWidth="1"/>
    <col min="10" max="10" width="18.54296875" style="49" customWidth="1"/>
    <col min="11" max="11" width="1.54296875" style="49" customWidth="1"/>
    <col min="12" max="12" width="10.54296875" style="49" customWidth="1"/>
    <col min="13" max="13" width="1.54296875" style="49" customWidth="1"/>
    <col min="14" max="14" width="18.54296875" style="49" customWidth="1"/>
    <col min="15" max="16" width="1.54296875" style="49" customWidth="1"/>
    <col min="17" max="16384" width="9.1796875" style="49"/>
  </cols>
  <sheetData>
    <row r="1" spans="1:21" ht="9" customHeight="1" x14ac:dyDescent="0.3">
      <c r="A1" s="17"/>
      <c r="B1" s="17"/>
      <c r="C1" s="17"/>
      <c r="D1" s="10"/>
      <c r="E1" s="16"/>
      <c r="F1" s="17"/>
      <c r="G1" s="17"/>
      <c r="H1" s="17"/>
      <c r="I1" s="17"/>
      <c r="J1" s="17"/>
      <c r="K1" s="17"/>
      <c r="L1" s="17"/>
      <c r="M1" s="17"/>
      <c r="N1" s="17"/>
      <c r="O1" s="17"/>
      <c r="P1" s="50"/>
      <c r="Q1" s="50"/>
      <c r="R1" s="50"/>
      <c r="S1" s="50"/>
      <c r="T1" s="50"/>
      <c r="U1" s="50"/>
    </row>
    <row r="2" spans="1:21" ht="33" customHeight="1" x14ac:dyDescent="0.3">
      <c r="A2" s="2"/>
      <c r="B2" s="153" t="s">
        <v>0</v>
      </c>
      <c r="C2" s="154"/>
      <c r="D2" s="154"/>
      <c r="E2" s="154"/>
      <c r="F2" s="154"/>
      <c r="G2" s="154"/>
      <c r="H2" s="154"/>
      <c r="I2" s="154"/>
      <c r="J2" s="154"/>
      <c r="K2" s="154"/>
      <c r="L2" s="154"/>
      <c r="M2" s="154"/>
      <c r="N2" s="155"/>
      <c r="O2" s="2"/>
    </row>
    <row r="3" spans="1:21" ht="6.75" customHeight="1" x14ac:dyDescent="0.3">
      <c r="A3" s="2"/>
      <c r="B3" s="2"/>
      <c r="C3" s="2"/>
      <c r="D3" s="2"/>
      <c r="E3" s="2"/>
      <c r="F3" s="2"/>
      <c r="G3" s="2"/>
      <c r="H3" s="2"/>
      <c r="I3" s="2"/>
      <c r="J3" s="2"/>
      <c r="K3" s="2"/>
      <c r="L3" s="2"/>
      <c r="M3" s="2"/>
      <c r="N3" s="2"/>
      <c r="O3" s="2"/>
    </row>
    <row r="4" spans="1:21" s="55" customFormat="1" ht="15" customHeight="1" x14ac:dyDescent="0.35">
      <c r="A4" s="33"/>
      <c r="B4" s="148" t="s">
        <v>1</v>
      </c>
      <c r="C4" s="149"/>
      <c r="D4" s="149"/>
      <c r="E4" s="149"/>
      <c r="F4" s="149"/>
      <c r="G4" s="149"/>
      <c r="H4" s="149"/>
      <c r="I4" s="149"/>
      <c r="J4" s="149"/>
      <c r="K4" s="149"/>
      <c r="L4" s="149"/>
      <c r="M4" s="149"/>
      <c r="N4" s="150"/>
      <c r="O4" s="33"/>
    </row>
    <row r="5" spans="1:21" s="55" customFormat="1" ht="9" customHeight="1" x14ac:dyDescent="0.35">
      <c r="A5" s="33"/>
      <c r="B5" s="114"/>
      <c r="C5" s="114"/>
      <c r="D5" s="114"/>
      <c r="E5" s="114"/>
      <c r="F5" s="114"/>
      <c r="G5" s="114"/>
      <c r="H5" s="114"/>
      <c r="I5" s="114"/>
      <c r="J5" s="114"/>
      <c r="K5" s="114"/>
      <c r="L5" s="114"/>
      <c r="M5" s="114"/>
      <c r="N5" s="114"/>
      <c r="O5" s="7"/>
    </row>
    <row r="6" spans="1:21" s="50" customFormat="1" ht="26" customHeight="1" x14ac:dyDescent="0.25">
      <c r="A6" s="17"/>
      <c r="B6" s="7"/>
      <c r="C6" s="156" t="s">
        <v>259</v>
      </c>
      <c r="D6" s="156"/>
      <c r="E6" s="156"/>
      <c r="F6" s="156"/>
      <c r="G6" s="156"/>
      <c r="H6" s="156"/>
      <c r="I6" s="156"/>
      <c r="J6" s="156"/>
      <c r="K6" s="156"/>
      <c r="L6" s="156"/>
      <c r="M6" s="156"/>
      <c r="N6" s="156"/>
      <c r="O6" s="17"/>
    </row>
    <row r="7" spans="1:21" s="50" customFormat="1" ht="9" customHeight="1" x14ac:dyDescent="0.25">
      <c r="A7" s="17"/>
      <c r="B7" s="7"/>
      <c r="C7" s="120"/>
      <c r="D7" s="120"/>
      <c r="E7" s="120"/>
      <c r="F7" s="120"/>
      <c r="G7" s="120"/>
      <c r="H7" s="120"/>
      <c r="I7" s="120"/>
      <c r="J7" s="120"/>
      <c r="K7" s="120"/>
      <c r="L7" s="120"/>
      <c r="M7" s="120"/>
      <c r="N7" s="120"/>
      <c r="O7" s="17"/>
    </row>
    <row r="8" spans="1:21" s="50" customFormat="1" ht="13" customHeight="1" x14ac:dyDescent="0.25">
      <c r="A8" s="17"/>
      <c r="B8" s="7"/>
      <c r="C8" s="37"/>
      <c r="D8" s="15" t="s">
        <v>2</v>
      </c>
      <c r="E8" s="37"/>
      <c r="F8" s="162" t="s">
        <v>3</v>
      </c>
      <c r="G8" s="163"/>
      <c r="H8" s="163"/>
      <c r="I8" s="163"/>
      <c r="J8" s="163"/>
      <c r="K8" s="37"/>
      <c r="L8" s="37"/>
      <c r="M8" s="37"/>
      <c r="N8" s="37"/>
      <c r="O8" s="17"/>
    </row>
    <row r="9" spans="1:21" s="50" customFormat="1" ht="13" customHeight="1" x14ac:dyDescent="0.25">
      <c r="A9" s="17"/>
      <c r="B9" s="7"/>
      <c r="C9" s="120"/>
      <c r="D9" s="15" t="s">
        <v>4</v>
      </c>
      <c r="E9" s="120"/>
      <c r="F9" s="164" t="s">
        <v>5</v>
      </c>
      <c r="G9" s="165"/>
      <c r="H9" s="165"/>
      <c r="I9" s="165"/>
      <c r="J9" s="165"/>
      <c r="K9" s="120"/>
      <c r="L9" s="120"/>
      <c r="M9" s="120"/>
      <c r="N9" s="120"/>
      <c r="O9" s="17"/>
      <c r="U9" s="53"/>
    </row>
    <row r="10" spans="1:21" s="50" customFormat="1" ht="13" customHeight="1" x14ac:dyDescent="0.25">
      <c r="A10" s="17"/>
      <c r="B10" s="7"/>
      <c r="C10" s="17"/>
      <c r="D10" s="22" t="s">
        <v>6</v>
      </c>
      <c r="E10" s="23"/>
      <c r="F10" s="164" t="s">
        <v>7</v>
      </c>
      <c r="G10" s="165"/>
      <c r="H10" s="165"/>
      <c r="I10" s="165"/>
      <c r="J10" s="165"/>
      <c r="K10" s="23"/>
      <c r="L10" s="23"/>
      <c r="M10" s="23"/>
      <c r="N10" s="17"/>
      <c r="O10" s="17"/>
    </row>
    <row r="11" spans="1:21" s="50" customFormat="1" ht="13" customHeight="1" x14ac:dyDescent="0.25">
      <c r="A11" s="17"/>
      <c r="B11" s="7"/>
      <c r="C11" s="17"/>
      <c r="D11" s="22"/>
      <c r="E11" s="23"/>
      <c r="F11" s="164" t="s">
        <v>8</v>
      </c>
      <c r="G11" s="165"/>
      <c r="H11" s="165"/>
      <c r="I11" s="165"/>
      <c r="J11" s="165"/>
      <c r="K11" s="23"/>
      <c r="L11" s="23"/>
      <c r="M11" s="23"/>
      <c r="N11" s="17"/>
      <c r="O11" s="17"/>
    </row>
    <row r="12" spans="1:21" ht="9" customHeight="1" x14ac:dyDescent="0.3">
      <c r="A12" s="2"/>
      <c r="B12" s="2"/>
      <c r="C12" s="17"/>
      <c r="D12" s="22"/>
      <c r="E12" s="120"/>
      <c r="F12" s="44"/>
      <c r="G12" s="17"/>
      <c r="H12" s="17"/>
      <c r="I12" s="17"/>
      <c r="J12" s="17"/>
      <c r="K12" s="17"/>
      <c r="L12" s="17"/>
      <c r="M12" s="17"/>
      <c r="N12" s="17"/>
      <c r="O12" s="2"/>
    </row>
    <row r="13" spans="1:21" s="48" customFormat="1" ht="52" customHeight="1" x14ac:dyDescent="0.35">
      <c r="A13" s="1"/>
      <c r="B13" s="1"/>
      <c r="C13" s="160" t="s">
        <v>9</v>
      </c>
      <c r="D13" s="161"/>
      <c r="E13" s="161"/>
      <c r="F13" s="161"/>
      <c r="G13" s="161"/>
      <c r="H13" s="161"/>
      <c r="I13" s="161"/>
      <c r="J13" s="161"/>
      <c r="K13" s="161"/>
      <c r="L13" s="161"/>
      <c r="M13" s="161"/>
      <c r="N13" s="37"/>
      <c r="O13" s="1"/>
      <c r="Q13" s="76"/>
    </row>
    <row r="14" spans="1:21" s="48" customFormat="1" ht="26" customHeight="1" x14ac:dyDescent="0.35">
      <c r="A14" s="1"/>
      <c r="B14" s="1"/>
      <c r="C14" s="160" t="s">
        <v>10</v>
      </c>
      <c r="D14" s="161"/>
      <c r="E14" s="161"/>
      <c r="F14" s="161"/>
      <c r="G14" s="161"/>
      <c r="H14" s="161"/>
      <c r="I14" s="161"/>
      <c r="J14" s="161"/>
      <c r="K14" s="161"/>
      <c r="L14" s="161"/>
      <c r="M14" s="161"/>
      <c r="N14" s="161"/>
      <c r="O14" s="1"/>
      <c r="Q14" s="76"/>
    </row>
    <row r="15" spans="1:21" ht="6.75" customHeight="1" x14ac:dyDescent="0.3">
      <c r="A15" s="2"/>
      <c r="B15" s="2"/>
      <c r="C15" s="2"/>
      <c r="D15" s="22"/>
      <c r="E15" s="111"/>
      <c r="F15" s="44"/>
      <c r="G15" s="2"/>
      <c r="H15" s="2"/>
      <c r="I15" s="2"/>
      <c r="J15" s="2"/>
      <c r="K15" s="2"/>
      <c r="L15" s="2"/>
      <c r="M15" s="2"/>
      <c r="N15" s="2"/>
      <c r="O15" s="2"/>
    </row>
    <row r="16" spans="1:21" s="55" customFormat="1" ht="15" customHeight="1" x14ac:dyDescent="0.35">
      <c r="A16" s="33"/>
      <c r="B16" s="148" t="s">
        <v>11</v>
      </c>
      <c r="C16" s="149"/>
      <c r="D16" s="149"/>
      <c r="E16" s="149"/>
      <c r="F16" s="149"/>
      <c r="G16" s="149"/>
      <c r="H16" s="149"/>
      <c r="I16" s="149"/>
      <c r="J16" s="149"/>
      <c r="K16" s="149"/>
      <c r="L16" s="149"/>
      <c r="M16" s="149"/>
      <c r="N16" s="150"/>
      <c r="O16" s="33"/>
    </row>
    <row r="17" spans="1:16" s="55" customFormat="1" ht="9" customHeight="1" x14ac:dyDescent="0.35">
      <c r="A17" s="33"/>
      <c r="B17" s="114"/>
      <c r="C17" s="114"/>
      <c r="D17" s="114"/>
      <c r="E17" s="114"/>
      <c r="F17" s="114"/>
      <c r="G17" s="114"/>
      <c r="H17" s="114"/>
      <c r="I17" s="114"/>
      <c r="J17" s="114"/>
      <c r="K17" s="114"/>
      <c r="L17" s="114"/>
      <c r="M17" s="114"/>
      <c r="N17" s="114"/>
      <c r="O17" s="7"/>
    </row>
    <row r="18" spans="1:16" s="78" customFormat="1" ht="65.150000000000006" customHeight="1" x14ac:dyDescent="0.35">
      <c r="A18" s="77"/>
      <c r="B18" s="43"/>
      <c r="C18" s="157" t="s">
        <v>260</v>
      </c>
      <c r="D18" s="157"/>
      <c r="E18" s="157"/>
      <c r="F18" s="157"/>
      <c r="G18" s="157"/>
      <c r="H18" s="157"/>
      <c r="I18" s="157"/>
      <c r="J18" s="157"/>
      <c r="K18" s="157"/>
      <c r="L18" s="157"/>
      <c r="M18" s="157"/>
      <c r="N18" s="157"/>
      <c r="O18" s="38"/>
    </row>
    <row r="19" spans="1:16" s="48" customFormat="1" ht="13" customHeight="1" x14ac:dyDescent="0.35">
      <c r="A19" s="1"/>
      <c r="B19" s="7"/>
      <c r="C19" s="122" t="s">
        <v>12</v>
      </c>
      <c r="D19" s="159" t="s">
        <v>13</v>
      </c>
      <c r="E19" s="159"/>
      <c r="F19" s="159"/>
      <c r="G19" s="159"/>
      <c r="H19" s="159"/>
      <c r="I19" s="159"/>
      <c r="J19" s="159"/>
      <c r="K19" s="159"/>
      <c r="L19" s="159"/>
      <c r="M19" s="159"/>
      <c r="N19" s="159"/>
      <c r="O19" s="1"/>
    </row>
    <row r="20" spans="1:16" s="48" customFormat="1" ht="13" customHeight="1" x14ac:dyDescent="0.35">
      <c r="A20" s="1"/>
      <c r="B20" s="7"/>
      <c r="C20" s="122" t="s">
        <v>14</v>
      </c>
      <c r="D20" s="156" t="s">
        <v>261</v>
      </c>
      <c r="E20" s="156"/>
      <c r="F20" s="156"/>
      <c r="G20" s="156"/>
      <c r="H20" s="156"/>
      <c r="I20" s="156"/>
      <c r="J20" s="156"/>
      <c r="K20" s="156"/>
      <c r="L20" s="156"/>
      <c r="M20" s="156"/>
      <c r="N20" s="156"/>
      <c r="O20" s="1"/>
    </row>
    <row r="21" spans="1:16" s="48" customFormat="1" ht="15" customHeight="1" x14ac:dyDescent="0.35">
      <c r="A21" s="1"/>
      <c r="B21" s="7"/>
      <c r="C21" s="18" t="s">
        <v>15</v>
      </c>
      <c r="D21" s="156" t="s">
        <v>16</v>
      </c>
      <c r="E21" s="156"/>
      <c r="F21" s="156"/>
      <c r="G21" s="156"/>
      <c r="H21" s="156"/>
      <c r="I21" s="156"/>
      <c r="J21" s="156"/>
      <c r="K21" s="156"/>
      <c r="L21" s="156"/>
      <c r="M21" s="156"/>
      <c r="N21" s="156"/>
      <c r="O21" s="1"/>
    </row>
    <row r="22" spans="1:16" s="63" customFormat="1" ht="52" customHeight="1" x14ac:dyDescent="0.35">
      <c r="A22" s="37"/>
      <c r="B22" s="38"/>
      <c r="C22" s="156" t="s">
        <v>17</v>
      </c>
      <c r="D22" s="156"/>
      <c r="E22" s="156"/>
      <c r="F22" s="156"/>
      <c r="G22" s="156"/>
      <c r="H22" s="156"/>
      <c r="I22" s="156"/>
      <c r="J22" s="156"/>
      <c r="K22" s="156"/>
      <c r="L22" s="156"/>
      <c r="M22" s="156"/>
      <c r="N22" s="156"/>
      <c r="O22" s="37"/>
    </row>
    <row r="23" spans="1:16" s="48" customFormat="1" ht="52" customHeight="1" x14ac:dyDescent="0.35">
      <c r="A23" s="1"/>
      <c r="B23" s="7"/>
      <c r="C23" s="156" t="s">
        <v>262</v>
      </c>
      <c r="D23" s="156"/>
      <c r="E23" s="156"/>
      <c r="F23" s="156"/>
      <c r="G23" s="156"/>
      <c r="H23" s="156"/>
      <c r="I23" s="156"/>
      <c r="J23" s="156"/>
      <c r="K23" s="156"/>
      <c r="L23" s="156"/>
      <c r="M23" s="156"/>
      <c r="N23" s="156"/>
      <c r="O23" s="1"/>
    </row>
    <row r="24" spans="1:16" ht="9" customHeight="1" x14ac:dyDescent="0.3">
      <c r="A24" s="2"/>
      <c r="B24" s="2"/>
      <c r="C24" s="2"/>
      <c r="D24" s="2"/>
      <c r="E24" s="2"/>
      <c r="F24" s="2"/>
      <c r="G24" s="2"/>
      <c r="H24" s="2"/>
      <c r="I24" s="2"/>
      <c r="J24" s="2"/>
      <c r="K24" s="2"/>
      <c r="L24" s="2"/>
      <c r="M24" s="2"/>
      <c r="N24" s="2"/>
      <c r="O24" s="2"/>
    </row>
    <row r="25" spans="1:16" s="55" customFormat="1" ht="15" customHeight="1" x14ac:dyDescent="0.35">
      <c r="A25" s="33"/>
      <c r="B25" s="148" t="s">
        <v>18</v>
      </c>
      <c r="C25" s="149"/>
      <c r="D25" s="149"/>
      <c r="E25" s="149"/>
      <c r="F25" s="149"/>
      <c r="G25" s="149"/>
      <c r="H25" s="149"/>
      <c r="I25" s="149"/>
      <c r="J25" s="149"/>
      <c r="K25" s="149"/>
      <c r="L25" s="149"/>
      <c r="M25" s="149"/>
      <c r="N25" s="150"/>
      <c r="O25" s="33"/>
    </row>
    <row r="26" spans="1:16" s="55" customFormat="1" ht="13" customHeight="1" x14ac:dyDescent="0.35">
      <c r="A26" s="33"/>
      <c r="B26" s="114"/>
      <c r="C26" s="114"/>
      <c r="D26" s="114"/>
      <c r="E26" s="114"/>
      <c r="F26" s="114"/>
      <c r="G26" s="114"/>
      <c r="H26" s="114"/>
      <c r="I26" s="114"/>
      <c r="J26" s="114"/>
      <c r="K26" s="114"/>
      <c r="L26" s="114"/>
      <c r="M26" s="114"/>
      <c r="N26" s="114"/>
      <c r="O26" s="7"/>
    </row>
    <row r="27" spans="1:16" s="48" customFormat="1" ht="65" customHeight="1" x14ac:dyDescent="0.35">
      <c r="A27" s="1"/>
      <c r="B27" s="7"/>
      <c r="C27" s="160" t="s">
        <v>19</v>
      </c>
      <c r="D27" s="161"/>
      <c r="E27" s="161"/>
      <c r="F27" s="161"/>
      <c r="G27" s="161"/>
      <c r="H27" s="161"/>
      <c r="I27" s="39"/>
      <c r="J27" s="39"/>
      <c r="K27" s="39"/>
      <c r="L27" s="39"/>
      <c r="M27" s="39"/>
      <c r="N27" s="39"/>
      <c r="O27" s="1"/>
    </row>
    <row r="28" spans="1:16" s="48" customFormat="1" ht="13" customHeight="1" x14ac:dyDescent="0.35">
      <c r="A28" s="1"/>
      <c r="B28" s="7"/>
      <c r="C28" s="107"/>
      <c r="D28" s="107"/>
      <c r="E28" s="107"/>
      <c r="F28" s="107"/>
      <c r="G28" s="107"/>
      <c r="H28" s="107"/>
      <c r="I28" s="109"/>
      <c r="J28" s="109"/>
      <c r="K28" s="109"/>
      <c r="L28" s="109"/>
      <c r="M28" s="109"/>
      <c r="N28" s="109"/>
      <c r="O28" s="1"/>
    </row>
    <row r="29" spans="1:16" s="50" customFormat="1" ht="52" customHeight="1" x14ac:dyDescent="0.25">
      <c r="A29" s="17"/>
      <c r="B29" s="7"/>
      <c r="C29" s="158" t="s">
        <v>263</v>
      </c>
      <c r="D29" s="158"/>
      <c r="E29" s="158"/>
      <c r="F29" s="158"/>
      <c r="G29" s="158"/>
      <c r="H29" s="158"/>
      <c r="I29" s="39"/>
      <c r="J29" s="39"/>
      <c r="K29" s="39"/>
      <c r="L29" s="39"/>
      <c r="M29" s="39"/>
      <c r="N29" s="39"/>
      <c r="O29" s="17"/>
    </row>
    <row r="30" spans="1:16" ht="22" customHeight="1" x14ac:dyDescent="0.3">
      <c r="A30" s="17"/>
      <c r="B30" s="17"/>
      <c r="C30" s="112"/>
      <c r="D30" s="113"/>
      <c r="E30" s="3"/>
      <c r="F30" s="113"/>
      <c r="G30" s="113"/>
      <c r="H30" s="113"/>
      <c r="I30" s="113"/>
      <c r="J30" s="113"/>
      <c r="K30" s="113"/>
      <c r="L30" s="113"/>
      <c r="M30" s="113"/>
      <c r="N30" s="113"/>
      <c r="O30" s="17"/>
      <c r="P30" s="79"/>
    </row>
    <row r="31" spans="1:16" s="55" customFormat="1" ht="15" customHeight="1" x14ac:dyDescent="0.35">
      <c r="A31" s="33"/>
      <c r="B31" s="148" t="s">
        <v>20</v>
      </c>
      <c r="C31" s="149"/>
      <c r="D31" s="149"/>
      <c r="E31" s="149"/>
      <c r="F31" s="149"/>
      <c r="G31" s="149"/>
      <c r="H31" s="149"/>
      <c r="I31" s="149"/>
      <c r="J31" s="149"/>
      <c r="K31" s="149"/>
      <c r="L31" s="149"/>
      <c r="M31" s="149"/>
      <c r="N31" s="150"/>
      <c r="O31" s="33"/>
    </row>
    <row r="32" spans="1:16" s="55" customFormat="1" ht="9" customHeight="1" x14ac:dyDescent="0.35">
      <c r="A32" s="33"/>
      <c r="B32" s="114"/>
      <c r="C32" s="114"/>
      <c r="D32" s="114"/>
      <c r="E32" s="114"/>
      <c r="F32" s="114"/>
      <c r="G32" s="114"/>
      <c r="H32" s="114"/>
      <c r="I32" s="114"/>
      <c r="J32" s="114"/>
      <c r="K32" s="114"/>
      <c r="L32" s="114"/>
      <c r="M32" s="114"/>
      <c r="N32" s="114"/>
      <c r="O32" s="7"/>
    </row>
    <row r="33" spans="1:18" s="80" customFormat="1" ht="39" customHeight="1" x14ac:dyDescent="0.35">
      <c r="A33" s="74"/>
      <c r="B33" s="41"/>
      <c r="C33" s="151" t="s">
        <v>21</v>
      </c>
      <c r="D33" s="152"/>
      <c r="E33" s="152"/>
      <c r="F33" s="152"/>
      <c r="G33" s="152"/>
      <c r="H33" s="152"/>
      <c r="I33" s="152"/>
      <c r="J33" s="152"/>
      <c r="K33" s="152"/>
      <c r="L33" s="152"/>
      <c r="M33" s="152"/>
      <c r="N33" s="152"/>
      <c r="O33" s="19"/>
    </row>
    <row r="34" spans="1:18" s="55" customFormat="1" ht="52" customHeight="1" x14ac:dyDescent="0.35">
      <c r="A34" s="33"/>
      <c r="B34" s="114"/>
      <c r="C34" s="151" t="s">
        <v>22</v>
      </c>
      <c r="D34" s="152"/>
      <c r="E34" s="152"/>
      <c r="F34" s="152"/>
      <c r="G34" s="152"/>
      <c r="H34" s="152"/>
      <c r="I34" s="152"/>
      <c r="J34" s="152"/>
      <c r="K34" s="152"/>
      <c r="L34" s="152"/>
      <c r="M34" s="152"/>
      <c r="N34" s="152"/>
      <c r="O34" s="7"/>
    </row>
    <row r="35" spans="1:18" s="54" customFormat="1" ht="9" customHeight="1" x14ac:dyDescent="0.25">
      <c r="A35" s="31"/>
      <c r="B35" s="31"/>
      <c r="C35" s="111"/>
      <c r="D35" s="111"/>
      <c r="E35" s="111"/>
      <c r="F35" s="111"/>
      <c r="G35" s="111"/>
      <c r="H35" s="111"/>
      <c r="I35" s="111"/>
      <c r="J35" s="111"/>
      <c r="K35" s="111"/>
      <c r="L35" s="111"/>
      <c r="M35" s="111"/>
      <c r="N35" s="111"/>
      <c r="O35" s="31"/>
      <c r="Q35" s="76"/>
      <c r="R35" s="76"/>
    </row>
    <row r="36" spans="1:18" s="54" customFormat="1" ht="13" customHeight="1" x14ac:dyDescent="0.25">
      <c r="A36" s="31"/>
      <c r="B36" s="31"/>
      <c r="C36" s="111"/>
      <c r="D36" s="15" t="s">
        <v>23</v>
      </c>
      <c r="E36" s="85"/>
      <c r="F36" s="86" t="s">
        <v>24</v>
      </c>
      <c r="G36" s="111"/>
      <c r="H36" s="111"/>
      <c r="I36" s="111"/>
      <c r="J36" s="111"/>
      <c r="K36" s="111"/>
      <c r="L36" s="111"/>
      <c r="M36" s="111"/>
      <c r="N36" s="111"/>
      <c r="O36" s="31"/>
      <c r="Q36" s="76"/>
      <c r="R36" s="76"/>
    </row>
    <row r="37" spans="1:18" s="54" customFormat="1" ht="13" customHeight="1" x14ac:dyDescent="0.25">
      <c r="A37" s="31"/>
      <c r="B37" s="31"/>
      <c r="C37" s="111"/>
      <c r="D37" s="85"/>
      <c r="E37" s="85"/>
      <c r="F37" s="86" t="s">
        <v>25</v>
      </c>
      <c r="G37" s="111"/>
      <c r="H37" s="111"/>
      <c r="I37" s="111"/>
      <c r="J37" s="111"/>
      <c r="K37" s="111"/>
      <c r="L37" s="111"/>
      <c r="M37" s="111"/>
      <c r="N37" s="111"/>
      <c r="O37" s="31"/>
      <c r="Q37" s="76"/>
      <c r="R37" s="76"/>
    </row>
    <row r="38" spans="1:18" s="50" customFormat="1" ht="9" customHeight="1" x14ac:dyDescent="0.3">
      <c r="A38" s="17"/>
      <c r="B38" s="17"/>
      <c r="C38" s="17"/>
      <c r="D38" s="10"/>
      <c r="E38" s="18"/>
      <c r="F38" s="19"/>
      <c r="G38" s="17"/>
      <c r="H38" s="17"/>
      <c r="I38" s="4"/>
      <c r="J38" s="17"/>
      <c r="K38" s="17"/>
      <c r="L38" s="17"/>
      <c r="M38" s="17"/>
      <c r="N38" s="17"/>
      <c r="O38" s="17"/>
      <c r="Q38" s="76"/>
    </row>
    <row r="39" spans="1:18" ht="30" customHeight="1" x14ac:dyDescent="0.3">
      <c r="A39" s="2"/>
      <c r="B39" s="145" t="s">
        <v>26</v>
      </c>
      <c r="C39" s="146"/>
      <c r="D39" s="146"/>
      <c r="E39" s="146"/>
      <c r="F39" s="146"/>
      <c r="G39" s="146"/>
      <c r="H39" s="146"/>
      <c r="I39" s="146"/>
      <c r="J39" s="146"/>
      <c r="K39" s="146"/>
      <c r="L39" s="146"/>
      <c r="M39" s="146"/>
      <c r="N39" s="147"/>
      <c r="O39" s="2"/>
      <c r="Q39" s="76"/>
    </row>
    <row r="40" spans="1:18" ht="9" customHeight="1" x14ac:dyDescent="0.3">
      <c r="A40" s="17"/>
      <c r="B40" s="17"/>
      <c r="C40" s="17"/>
      <c r="D40" s="20"/>
      <c r="E40" s="21"/>
      <c r="F40" s="20"/>
      <c r="G40" s="20"/>
      <c r="H40" s="20"/>
      <c r="I40" s="20"/>
      <c r="J40" s="20"/>
      <c r="K40" s="20"/>
      <c r="L40" s="20"/>
      <c r="M40" s="20"/>
      <c r="N40" s="82"/>
      <c r="O40" s="2"/>
    </row>
    <row r="41" spans="1:18" x14ac:dyDescent="0.3">
      <c r="A41" s="50"/>
      <c r="B41" s="50"/>
      <c r="C41" s="50"/>
      <c r="D41" s="50"/>
      <c r="E41" s="52"/>
      <c r="F41" s="50"/>
      <c r="G41" s="50"/>
      <c r="H41" s="50"/>
      <c r="I41" s="50"/>
      <c r="J41" s="50"/>
      <c r="K41" s="50"/>
      <c r="L41" s="50"/>
      <c r="M41" s="50"/>
    </row>
    <row r="42" spans="1:18" x14ac:dyDescent="0.3">
      <c r="A42" s="50"/>
      <c r="B42" s="50"/>
      <c r="C42" s="50"/>
      <c r="E42" s="52"/>
      <c r="F42" s="50"/>
      <c r="G42" s="50"/>
      <c r="H42" s="50"/>
      <c r="I42" s="50"/>
      <c r="J42" s="50"/>
      <c r="K42" s="50"/>
      <c r="L42" s="50"/>
      <c r="M42" s="50"/>
    </row>
    <row r="43" spans="1:18" x14ac:dyDescent="0.3">
      <c r="A43" s="50"/>
      <c r="B43" s="50"/>
      <c r="C43" s="50"/>
      <c r="D43" s="50"/>
      <c r="E43" s="52"/>
      <c r="F43" s="50"/>
      <c r="G43" s="50"/>
      <c r="H43" s="50"/>
      <c r="I43" s="50"/>
      <c r="J43" s="50"/>
      <c r="K43" s="50"/>
      <c r="L43" s="50"/>
      <c r="M43" s="50"/>
    </row>
    <row r="44" spans="1:18" x14ac:dyDescent="0.3">
      <c r="A44" s="50"/>
      <c r="B44" s="50"/>
      <c r="C44" s="50"/>
      <c r="D44" s="50"/>
      <c r="E44" s="52"/>
      <c r="F44" s="50"/>
      <c r="G44" s="50"/>
      <c r="H44" s="50"/>
      <c r="I44" s="50"/>
      <c r="J44" s="50"/>
      <c r="K44" s="50"/>
      <c r="L44" s="50"/>
      <c r="M44" s="50"/>
    </row>
    <row r="45" spans="1:18" x14ac:dyDescent="0.3">
      <c r="A45" s="50"/>
      <c r="B45" s="50"/>
      <c r="C45" s="50"/>
      <c r="D45" s="50"/>
      <c r="E45" s="52"/>
      <c r="F45" s="50"/>
      <c r="G45" s="50"/>
      <c r="H45" s="50"/>
      <c r="I45" s="50"/>
      <c r="J45" s="50"/>
      <c r="K45" s="50"/>
      <c r="L45" s="50"/>
      <c r="M45" s="50"/>
    </row>
    <row r="46" spans="1:18" x14ac:dyDescent="0.3">
      <c r="A46" s="50"/>
      <c r="B46" s="50"/>
      <c r="C46" s="50"/>
      <c r="D46" s="50"/>
      <c r="E46" s="52"/>
      <c r="F46" s="50"/>
      <c r="G46" s="50"/>
      <c r="H46" s="50"/>
      <c r="I46" s="50"/>
      <c r="J46" s="50"/>
      <c r="K46" s="50"/>
      <c r="L46" s="50"/>
      <c r="M46" s="50"/>
    </row>
    <row r="47" spans="1:18" x14ac:dyDescent="0.3">
      <c r="A47" s="50"/>
      <c r="B47" s="50"/>
      <c r="C47" s="50"/>
      <c r="D47" s="50"/>
      <c r="E47" s="52"/>
      <c r="F47" s="50"/>
      <c r="G47" s="50"/>
      <c r="H47" s="50"/>
      <c r="I47" s="50"/>
      <c r="J47" s="50"/>
      <c r="K47" s="50"/>
      <c r="L47" s="50"/>
      <c r="M47" s="50"/>
    </row>
    <row r="48" spans="1:18" x14ac:dyDescent="0.3">
      <c r="A48" s="50"/>
      <c r="B48" s="50"/>
      <c r="C48" s="50"/>
      <c r="D48" s="50"/>
      <c r="E48" s="52"/>
      <c r="F48" s="50"/>
      <c r="G48" s="50"/>
      <c r="H48" s="50"/>
      <c r="I48" s="50"/>
      <c r="J48" s="50"/>
      <c r="K48" s="50"/>
      <c r="L48" s="50"/>
      <c r="M48" s="50"/>
    </row>
    <row r="49" spans="1:13" x14ac:dyDescent="0.3">
      <c r="A49" s="50"/>
      <c r="B49" s="50"/>
      <c r="C49" s="50"/>
      <c r="D49" s="50"/>
      <c r="E49" s="52"/>
      <c r="F49" s="50"/>
      <c r="G49" s="50"/>
      <c r="H49" s="50"/>
      <c r="I49" s="50"/>
      <c r="J49" s="50"/>
      <c r="K49" s="50"/>
      <c r="L49" s="50"/>
      <c r="M49" s="50"/>
    </row>
    <row r="50" spans="1:13" x14ac:dyDescent="0.3">
      <c r="A50" s="50"/>
      <c r="B50" s="50"/>
      <c r="C50" s="50"/>
      <c r="D50" s="50"/>
      <c r="E50" s="52"/>
      <c r="F50" s="50"/>
      <c r="G50" s="50"/>
      <c r="H50" s="50"/>
      <c r="I50" s="50"/>
      <c r="J50" s="50"/>
      <c r="K50" s="50"/>
      <c r="L50" s="50"/>
      <c r="M50" s="50"/>
    </row>
    <row r="51" spans="1:13" x14ac:dyDescent="0.3">
      <c r="A51" s="50"/>
      <c r="B51" s="50"/>
      <c r="C51" s="50"/>
      <c r="D51" s="50"/>
      <c r="E51" s="52"/>
      <c r="F51" s="50"/>
      <c r="G51" s="50"/>
      <c r="H51" s="50"/>
      <c r="I51" s="50"/>
      <c r="J51" s="50"/>
      <c r="K51" s="50"/>
      <c r="L51" s="50"/>
      <c r="M51" s="50"/>
    </row>
    <row r="52" spans="1:13" x14ac:dyDescent="0.3">
      <c r="A52" s="50"/>
      <c r="B52" s="50"/>
      <c r="C52" s="50"/>
      <c r="D52" s="50"/>
      <c r="E52" s="52"/>
      <c r="F52" s="50"/>
      <c r="G52" s="50"/>
      <c r="H52" s="50"/>
      <c r="I52" s="50"/>
      <c r="J52" s="50"/>
      <c r="K52" s="50"/>
      <c r="L52" s="50"/>
      <c r="M52" s="50"/>
    </row>
    <row r="53" spans="1:13" x14ac:dyDescent="0.3">
      <c r="A53" s="50"/>
      <c r="B53" s="50"/>
      <c r="C53" s="50"/>
      <c r="D53" s="50"/>
      <c r="E53" s="52"/>
      <c r="F53" s="50"/>
      <c r="G53" s="50"/>
      <c r="H53" s="50"/>
      <c r="I53" s="50"/>
      <c r="J53" s="50"/>
      <c r="K53" s="50"/>
      <c r="L53" s="50"/>
      <c r="M53" s="50"/>
    </row>
    <row r="54" spans="1:13" x14ac:dyDescent="0.3">
      <c r="A54" s="50"/>
      <c r="B54" s="50"/>
      <c r="C54" s="50"/>
      <c r="D54" s="50"/>
      <c r="E54" s="52"/>
      <c r="F54" s="50"/>
      <c r="G54" s="50"/>
      <c r="H54" s="50"/>
      <c r="I54" s="50"/>
      <c r="J54" s="50"/>
      <c r="K54" s="50"/>
      <c r="L54" s="50"/>
      <c r="M54" s="50"/>
    </row>
    <row r="97" spans="4:4" x14ac:dyDescent="0.3">
      <c r="D97" s="50"/>
    </row>
  </sheetData>
  <sheetProtection password="C89C" sheet="1" selectLockedCells="1"/>
  <mergeCells count="23">
    <mergeCell ref="C23:N23"/>
    <mergeCell ref="C27:H27"/>
    <mergeCell ref="F8:J8"/>
    <mergeCell ref="F9:J9"/>
    <mergeCell ref="F10:J10"/>
    <mergeCell ref="F11:J11"/>
    <mergeCell ref="C14:N14"/>
    <mergeCell ref="B39:N39"/>
    <mergeCell ref="B31:N31"/>
    <mergeCell ref="C34:N34"/>
    <mergeCell ref="B2:N2"/>
    <mergeCell ref="B4:N4"/>
    <mergeCell ref="B16:N16"/>
    <mergeCell ref="B25:N25"/>
    <mergeCell ref="C33:N33"/>
    <mergeCell ref="C6:N6"/>
    <mergeCell ref="C18:N18"/>
    <mergeCell ref="D20:N20"/>
    <mergeCell ref="D21:N21"/>
    <mergeCell ref="C29:H29"/>
    <mergeCell ref="D19:N19"/>
    <mergeCell ref="C13:M13"/>
    <mergeCell ref="C22:N22"/>
  </mergeCells>
  <dataValidations count="4">
    <dataValidation type="textLength" operator="lessThanOrEqual" allowBlank="1" showInputMessage="1" showErrorMessage="1" sqref="F9" xr:uid="{00000000-0002-0000-0000-000000000000}">
      <formula1>24</formula1>
    </dataValidation>
    <dataValidation type="textLength" operator="lessThanOrEqual" allowBlank="1" showInputMessage="1" showErrorMessage="1" sqref="F10:F11" xr:uid="{00000000-0002-0000-0000-000001000000}">
      <formula1>100</formula1>
    </dataValidation>
    <dataValidation type="list" operator="lessThanOrEqual" allowBlank="1" showInputMessage="1" showErrorMessage="1" sqref="M30" xr:uid="{00000000-0002-0000-0000-000002000000}">
      <formula1>#REF!</formula1>
    </dataValidation>
    <dataValidation type="list" allowBlank="1" showInputMessage="1" showErrorMessage="1" sqref="N30" xr:uid="{00000000-0002-0000-0000-000003000000}">
      <formula1>#REF!</formula1>
    </dataValidation>
  </dataValidations>
  <hyperlinks>
    <hyperlink ref="F36" r:id="rId1" xr:uid="{00000000-0004-0000-0000-000000000000}"/>
    <hyperlink ref="F37" r:id="rId2" xr:uid="{00000000-0004-0000-0000-000001000000}"/>
  </hyperlinks>
  <pageMargins left="0.7" right="0.7" top="0.75" bottom="0.75" header="0.3" footer="0.3"/>
  <pageSetup paperSize="8" orientation="portrait" r:id="rId3"/>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R196"/>
  <sheetViews>
    <sheetView zoomScaleNormal="100" workbookViewId="0">
      <selection activeCell="N22" sqref="N22"/>
    </sheetView>
  </sheetViews>
  <sheetFormatPr defaultColWidth="9.1796875" defaultRowHeight="14" x14ac:dyDescent="0.3"/>
  <cols>
    <col min="1" max="1" width="1.54296875" style="49" customWidth="1"/>
    <col min="2" max="3" width="3.54296875" style="49" customWidth="1"/>
    <col min="4" max="4" width="27.54296875" style="49" customWidth="1"/>
    <col min="5" max="5" width="1.54296875" style="83" customWidth="1"/>
    <col min="6" max="6" width="18.54296875" style="49" customWidth="1"/>
    <col min="7" max="7" width="1.54296875" style="49" customWidth="1"/>
    <col min="8" max="8" width="18.54296875" style="49" customWidth="1"/>
    <col min="9" max="9" width="1.54296875" style="49" customWidth="1"/>
    <col min="10" max="10" width="50.6328125" style="49" customWidth="1"/>
    <col min="11" max="11" width="1.54296875" style="49" customWidth="1"/>
    <col min="12" max="12" width="11.6328125" style="49" customWidth="1"/>
    <col min="13" max="13" width="1.54296875" style="49" customWidth="1"/>
    <col min="14" max="14" width="18.54296875" style="49" customWidth="1"/>
    <col min="15" max="15" width="1.54296875" style="49" customWidth="1"/>
    <col min="16" max="16" width="1.81640625" style="49" customWidth="1"/>
    <col min="17" max="17" width="26.7265625" style="49" hidden="1" customWidth="1"/>
    <col min="18" max="18" width="22" style="49" hidden="1" customWidth="1"/>
    <col min="19" max="16384" width="9.1796875" style="49"/>
  </cols>
  <sheetData>
    <row r="1" spans="1:18" s="50" customFormat="1" ht="9" customHeight="1" x14ac:dyDescent="0.25">
      <c r="A1" s="17"/>
      <c r="B1" s="17"/>
      <c r="C1" s="17"/>
      <c r="D1" s="10"/>
      <c r="E1" s="16"/>
      <c r="F1" s="17"/>
      <c r="G1" s="17"/>
      <c r="H1" s="17"/>
      <c r="I1" s="17"/>
      <c r="J1" s="17"/>
      <c r="K1" s="17"/>
      <c r="L1" s="17"/>
      <c r="M1" s="17"/>
      <c r="N1" s="17"/>
      <c r="O1" s="17"/>
    </row>
    <row r="2" spans="1:18" s="48" customFormat="1" ht="33" customHeight="1" x14ac:dyDescent="0.35">
      <c r="A2" s="1"/>
      <c r="B2" s="176" t="s">
        <v>326</v>
      </c>
      <c r="C2" s="177"/>
      <c r="D2" s="177"/>
      <c r="E2" s="177"/>
      <c r="F2" s="177"/>
      <c r="G2" s="177"/>
      <c r="H2" s="177"/>
      <c r="I2" s="177"/>
      <c r="J2" s="177"/>
      <c r="K2" s="177"/>
      <c r="L2" s="177"/>
      <c r="M2" s="177"/>
      <c r="N2" s="178"/>
      <c r="O2" s="1"/>
    </row>
    <row r="3" spans="1:18" s="48" customFormat="1" ht="9" customHeight="1" x14ac:dyDescent="0.35">
      <c r="A3" s="1"/>
      <c r="B3" s="1"/>
      <c r="C3" s="1"/>
      <c r="D3" s="34"/>
      <c r="E3" s="27"/>
      <c r="F3" s="34"/>
      <c r="G3" s="34"/>
      <c r="H3" s="34"/>
      <c r="I3" s="34"/>
      <c r="J3" s="34"/>
      <c r="K3" s="34"/>
      <c r="L3" s="34"/>
      <c r="M3" s="34"/>
      <c r="N3" s="34"/>
      <c r="O3" s="1"/>
    </row>
    <row r="4" spans="1:18" s="48" customFormat="1" ht="18" hidden="1" customHeight="1" thickBot="1" x14ac:dyDescent="0.4">
      <c r="A4" s="1"/>
      <c r="B4" s="179" t="s">
        <v>27</v>
      </c>
      <c r="C4" s="180"/>
      <c r="D4" s="180"/>
      <c r="E4" s="180"/>
      <c r="F4" s="180"/>
      <c r="G4" s="180"/>
      <c r="H4" s="180"/>
      <c r="I4" s="180"/>
      <c r="J4" s="181"/>
      <c r="K4" s="34"/>
      <c r="L4" s="29" t="s">
        <v>28</v>
      </c>
      <c r="M4" s="114"/>
      <c r="N4" s="56" t="str">
        <f>VLOOKUP(Q4,'Basic data'!E4:F8,2,FALSE)</f>
        <v>Mõõdukas</v>
      </c>
      <c r="O4" s="1"/>
      <c r="Q4" s="51">
        <f>ROUND(AVERAGE(VLOOKUP(N10,'Basic data'!D4:E8,2,FALSE),VLOOKUP(N28,'Basic data'!D4:E8,2,FALSE),VLOOKUP(N28,'Basic data'!D4:E8,2,FALSE),VLOOKUP(N50,'Basic data'!D4:E8,2,FALSE),VLOOKUP(N74,'Basic data'!D4:E8,2,FALSE),VLOOKUP(N74,'Basic data'!D4:E8,2,FALSE),VLOOKUP(N93,'Basic data'!D4:E8,2,FALSE),VLOOKUP(N93,'Basic data'!D4:E8,2,FALSE),VLOOKUP(N116,'Basic data'!D4:E8,2,FALSE),VLOOKUP(N136,'Basic data'!D4:E8,2,FALSE),VLOOKUP(N154,'Basic data'!D4:E8,2,FALSE),VLOOKUP(N173,'Basic data'!D4:E8,2,FALSE)),0)</f>
        <v>2</v>
      </c>
      <c r="R4" s="51" t="s">
        <v>29</v>
      </c>
    </row>
    <row r="5" spans="1:18" s="48" customFormat="1" ht="3" hidden="1" customHeight="1" x14ac:dyDescent="0.35">
      <c r="A5" s="1"/>
      <c r="B5" s="1"/>
      <c r="C5" s="1"/>
      <c r="D5" s="35"/>
      <c r="E5" s="35"/>
      <c r="F5" s="35"/>
      <c r="G5" s="35"/>
      <c r="H5" s="35"/>
      <c r="I5" s="34"/>
      <c r="J5" s="34"/>
      <c r="K5" s="34"/>
      <c r="L5" s="15"/>
      <c r="M5" s="114"/>
      <c r="N5" s="34"/>
      <c r="O5" s="1"/>
    </row>
    <row r="6" spans="1:18" s="48" customFormat="1" ht="13" customHeight="1" x14ac:dyDescent="0.35">
      <c r="A6" s="1"/>
      <c r="B6" s="1"/>
      <c r="C6" s="123" t="s">
        <v>30</v>
      </c>
      <c r="D6" s="87"/>
      <c r="E6" s="35"/>
      <c r="F6" s="35"/>
      <c r="G6" s="35"/>
      <c r="H6" s="35"/>
      <c r="I6" s="34"/>
      <c r="J6" s="34"/>
      <c r="K6" s="34"/>
      <c r="L6" s="34"/>
      <c r="M6" s="34"/>
      <c r="N6" s="34"/>
      <c r="O6" s="1"/>
      <c r="Q6" s="48">
        <f>ROUND(AVERAGE(VLOOKUP(N10,'Basic data'!D4:E8,2,FALSE),VLOOKUP(N28,'Basic data'!D4:E8,2,FALSE),VLOOKUP(N28,'Basic data'!D4:E8,2,FALSE),VLOOKUP(N50,'Basic data'!D4:E8,2,FALSE),VLOOKUP(N74,'Basic data'!D4:E8,2,FALSE),VLOOKUP(N74,'Basic data'!D4:E8,2,FALSE),VLOOKUP(N93,'Basic data'!D4:E8,2,FALSE),VLOOKUP(N93,'Basic data'!D4:E8,2,FALSE),VLOOKUP(N116,'Basic data'!D4:E8,2,FALSE),VLOOKUP(N136,'Basic data'!D4:E8,2,FALSE),VLOOKUP(N154,'Basic data'!D4:E8,2,FALSE),VLOOKUP(N173,'Basic data'!D4:E8,2,FALSE)),2)</f>
        <v>2</v>
      </c>
      <c r="R6" s="48" t="s">
        <v>31</v>
      </c>
    </row>
    <row r="7" spans="1:18" s="48" customFormat="1" ht="9" customHeight="1" x14ac:dyDescent="0.35">
      <c r="A7" s="1"/>
      <c r="B7" s="1"/>
      <c r="C7" s="1"/>
      <c r="D7" s="35"/>
      <c r="E7" s="35"/>
      <c r="F7" s="35"/>
      <c r="G7" s="35"/>
      <c r="H7" s="35"/>
      <c r="I7" s="34"/>
      <c r="J7" s="34"/>
      <c r="K7" s="34"/>
      <c r="L7" s="15"/>
      <c r="M7" s="114"/>
      <c r="N7" s="34"/>
      <c r="O7" s="1"/>
    </row>
    <row r="8" spans="1:18" s="48" customFormat="1" ht="3" customHeight="1" x14ac:dyDescent="0.35">
      <c r="A8" s="1"/>
      <c r="B8" s="58"/>
      <c r="C8" s="58"/>
      <c r="D8" s="59"/>
      <c r="E8" s="59"/>
      <c r="F8" s="59"/>
      <c r="G8" s="59"/>
      <c r="H8" s="59"/>
      <c r="I8" s="60"/>
      <c r="J8" s="60"/>
      <c r="K8" s="60"/>
      <c r="L8" s="61"/>
      <c r="M8" s="62"/>
      <c r="N8" s="60"/>
      <c r="O8" s="1"/>
    </row>
    <row r="9" spans="1:18" s="48" customFormat="1" ht="9" customHeight="1" x14ac:dyDescent="0.35">
      <c r="A9" s="1"/>
      <c r="B9" s="1"/>
      <c r="C9" s="1"/>
      <c r="D9" s="35"/>
      <c r="E9" s="35"/>
      <c r="F9" s="35"/>
      <c r="G9" s="35"/>
      <c r="H9" s="35"/>
      <c r="I9" s="34"/>
      <c r="J9" s="34"/>
      <c r="K9" s="34"/>
      <c r="L9" s="15"/>
      <c r="M9" s="114"/>
      <c r="N9" s="34"/>
      <c r="O9" s="1"/>
    </row>
    <row r="10" spans="1:18" s="48" customFormat="1" ht="15" customHeight="1" x14ac:dyDescent="0.35">
      <c r="A10" s="1"/>
      <c r="B10" s="170" t="s">
        <v>32</v>
      </c>
      <c r="C10" s="149"/>
      <c r="D10" s="149"/>
      <c r="E10" s="149"/>
      <c r="F10" s="149"/>
      <c r="G10" s="149"/>
      <c r="H10" s="149"/>
      <c r="I10" s="149"/>
      <c r="J10" s="150"/>
      <c r="K10" s="34"/>
      <c r="L10" s="126" t="s">
        <v>33</v>
      </c>
      <c r="M10" s="114"/>
      <c r="N10" s="137" t="str">
        <f>VLOOKUP(Q10,'Basic data'!E4:F8,2,FALSE)</f>
        <v>Mõõdukas</v>
      </c>
      <c r="O10" s="1"/>
      <c r="Q10" s="51">
        <f>MIN(VLOOKUP(N22,'Basic data'!D4:E8,2,FALSE),VLOOKUP(N24,'Basic data'!D4:E8,2,FALSE))</f>
        <v>2</v>
      </c>
      <c r="R10" s="48" t="s">
        <v>34</v>
      </c>
    </row>
    <row r="11" spans="1:18" s="50" customFormat="1" ht="3" customHeight="1" x14ac:dyDescent="0.25">
      <c r="A11" s="17"/>
      <c r="B11" s="17"/>
      <c r="C11" s="17"/>
      <c r="D11" s="28"/>
      <c r="E11" s="28"/>
      <c r="F11" s="28"/>
      <c r="G11" s="28"/>
      <c r="H11" s="28"/>
      <c r="I11" s="36"/>
      <c r="J11" s="36"/>
      <c r="K11" s="36"/>
      <c r="L11" s="15"/>
      <c r="M11" s="114"/>
      <c r="N11" s="36"/>
      <c r="O11" s="17"/>
    </row>
    <row r="12" spans="1:18" s="54" customFormat="1" ht="25.75" customHeight="1" x14ac:dyDescent="0.3">
      <c r="A12" s="31"/>
      <c r="B12" s="108"/>
      <c r="C12" s="171" t="s">
        <v>264</v>
      </c>
      <c r="D12" s="171"/>
      <c r="E12" s="171"/>
      <c r="F12" s="171"/>
      <c r="G12" s="171"/>
      <c r="H12" s="171"/>
      <c r="I12" s="171"/>
      <c r="J12" s="171"/>
      <c r="K12" s="171"/>
      <c r="L12" s="171"/>
      <c r="M12" s="171"/>
      <c r="N12" s="171"/>
      <c r="O12" s="31"/>
    </row>
    <row r="13" spans="1:18" s="50" customFormat="1" ht="3" customHeight="1" x14ac:dyDescent="0.25">
      <c r="A13" s="17"/>
      <c r="B13" s="17"/>
      <c r="C13" s="17"/>
      <c r="D13" s="28"/>
      <c r="E13" s="28"/>
      <c r="F13" s="28"/>
      <c r="G13" s="28"/>
      <c r="H13" s="28"/>
      <c r="I13" s="36"/>
      <c r="J13" s="36"/>
      <c r="K13" s="36"/>
      <c r="L13" s="15"/>
      <c r="M13" s="121"/>
      <c r="N13" s="36"/>
      <c r="O13" s="17"/>
    </row>
    <row r="14" spans="1:18" s="50" customFormat="1" ht="13" customHeight="1" x14ac:dyDescent="0.3">
      <c r="A14" s="17"/>
      <c r="B14" s="32"/>
      <c r="C14" s="40" t="s">
        <v>35</v>
      </c>
      <c r="D14" s="28"/>
      <c r="E14" s="28"/>
      <c r="F14" s="28"/>
      <c r="G14" s="28"/>
      <c r="H14" s="28"/>
      <c r="I14" s="36"/>
      <c r="J14" s="36"/>
      <c r="K14" s="36"/>
      <c r="L14" s="15"/>
      <c r="M14" s="121"/>
      <c r="N14" s="36"/>
      <c r="O14" s="17"/>
    </row>
    <row r="15" spans="1:18" s="50" customFormat="1" ht="13" customHeight="1" x14ac:dyDescent="0.25">
      <c r="A15" s="17"/>
      <c r="B15" s="17"/>
      <c r="C15" s="124" t="s">
        <v>37</v>
      </c>
      <c r="D15" s="161" t="s">
        <v>38</v>
      </c>
      <c r="E15" s="161"/>
      <c r="F15" s="161"/>
      <c r="G15" s="161"/>
      <c r="H15" s="161"/>
      <c r="I15" s="161"/>
      <c r="J15" s="161"/>
      <c r="K15" s="161"/>
      <c r="L15" s="161"/>
      <c r="M15" s="161"/>
      <c r="N15" s="161"/>
      <c r="O15" s="17"/>
    </row>
    <row r="16" spans="1:18" s="50" customFormat="1" ht="13" customHeight="1" x14ac:dyDescent="0.25">
      <c r="A16" s="17"/>
      <c r="B16" s="17"/>
      <c r="C16" s="124" t="s">
        <v>37</v>
      </c>
      <c r="D16" s="161" t="s">
        <v>40</v>
      </c>
      <c r="E16" s="161"/>
      <c r="F16" s="161"/>
      <c r="G16" s="161"/>
      <c r="H16" s="161"/>
      <c r="I16" s="161"/>
      <c r="J16" s="161"/>
      <c r="K16" s="161"/>
      <c r="L16" s="161"/>
      <c r="M16" s="161"/>
      <c r="N16" s="161"/>
      <c r="O16" s="17"/>
    </row>
    <row r="17" spans="1:18" s="50" customFormat="1" ht="9" customHeight="1" x14ac:dyDescent="0.25">
      <c r="A17" s="17"/>
      <c r="B17" s="17"/>
      <c r="C17" s="30"/>
      <c r="D17" s="28"/>
      <c r="E17" s="28"/>
      <c r="F17" s="28"/>
      <c r="G17" s="28"/>
      <c r="H17" s="28"/>
      <c r="I17" s="36"/>
      <c r="J17" s="36"/>
      <c r="K17" s="36"/>
      <c r="L17" s="15"/>
      <c r="M17" s="121"/>
      <c r="N17" s="36"/>
      <c r="O17" s="17"/>
    </row>
    <row r="18" spans="1:18" s="50" customFormat="1" ht="13" customHeight="1" x14ac:dyDescent="0.3">
      <c r="A18" s="17"/>
      <c r="B18" s="17"/>
      <c r="C18" s="182" t="s">
        <v>43</v>
      </c>
      <c r="D18" s="182"/>
      <c r="E18" s="182"/>
      <c r="F18" s="182"/>
      <c r="G18" s="182"/>
      <c r="H18" s="182"/>
      <c r="I18" s="182"/>
      <c r="J18" s="182"/>
      <c r="K18" s="182"/>
      <c r="L18" s="182"/>
      <c r="M18" s="182"/>
      <c r="N18" s="182"/>
      <c r="O18" s="17"/>
    </row>
    <row r="19" spans="1:18" s="50" customFormat="1" ht="3" customHeight="1" thickBot="1" x14ac:dyDescent="0.35">
      <c r="A19" s="17"/>
      <c r="B19" s="17"/>
      <c r="C19" s="110"/>
      <c r="D19" s="110"/>
      <c r="E19" s="110"/>
      <c r="F19" s="110"/>
      <c r="G19" s="110"/>
      <c r="H19" s="110"/>
      <c r="I19" s="110"/>
      <c r="J19" s="110"/>
      <c r="K19" s="110"/>
      <c r="L19" s="110"/>
      <c r="M19" s="110"/>
      <c r="N19" s="110"/>
      <c r="O19" s="17"/>
    </row>
    <row r="20" spans="1:18" s="48" customFormat="1" ht="104.15" customHeight="1" thickBot="1" x14ac:dyDescent="0.4">
      <c r="A20" s="1"/>
      <c r="B20" s="114"/>
      <c r="C20" s="173" t="s">
        <v>45</v>
      </c>
      <c r="D20" s="174"/>
      <c r="E20" s="174"/>
      <c r="F20" s="174"/>
      <c r="G20" s="174"/>
      <c r="H20" s="174"/>
      <c r="I20" s="174"/>
      <c r="J20" s="174"/>
      <c r="K20" s="174"/>
      <c r="L20" s="174"/>
      <c r="M20" s="174"/>
      <c r="N20" s="175"/>
      <c r="O20" s="7"/>
    </row>
    <row r="21" spans="1:18" s="142" customFormat="1" ht="22" customHeight="1" x14ac:dyDescent="0.2">
      <c r="A21" s="138"/>
      <c r="B21" s="138"/>
      <c r="C21" s="131" t="s">
        <v>46</v>
      </c>
      <c r="D21" s="66"/>
      <c r="E21" s="66"/>
      <c r="F21" s="66"/>
      <c r="G21" s="66"/>
      <c r="H21" s="66"/>
      <c r="I21" s="67"/>
      <c r="J21" s="67"/>
      <c r="K21" s="67"/>
      <c r="L21" s="139"/>
      <c r="M21" s="140"/>
      <c r="N21" s="141" t="s">
        <v>47</v>
      </c>
      <c r="O21" s="138"/>
    </row>
    <row r="22" spans="1:18" s="50" customFormat="1" ht="13" customHeight="1" x14ac:dyDescent="0.3">
      <c r="A22" s="17"/>
      <c r="B22" s="17"/>
      <c r="C22" s="168" t="s">
        <v>48</v>
      </c>
      <c r="D22" s="168"/>
      <c r="E22" s="168"/>
      <c r="F22" s="168"/>
      <c r="G22" s="168"/>
      <c r="H22" s="168"/>
      <c r="I22" s="168"/>
      <c r="J22" s="168"/>
      <c r="K22" s="36"/>
      <c r="L22" s="143" t="s">
        <v>49</v>
      </c>
      <c r="M22" s="114"/>
      <c r="N22" s="46" t="s">
        <v>41</v>
      </c>
      <c r="O22" s="17"/>
    </row>
    <row r="23" spans="1:18" s="50" customFormat="1" ht="3" customHeight="1" x14ac:dyDescent="0.25">
      <c r="A23" s="17"/>
      <c r="B23" s="17"/>
      <c r="C23" s="95"/>
      <c r="D23" s="28"/>
      <c r="E23" s="28"/>
      <c r="F23" s="28"/>
      <c r="G23" s="28"/>
      <c r="H23" s="28"/>
      <c r="I23" s="36"/>
      <c r="J23" s="96"/>
      <c r="K23" s="36"/>
      <c r="L23" s="15"/>
      <c r="M23" s="114"/>
      <c r="N23" s="45"/>
      <c r="O23" s="17"/>
    </row>
    <row r="24" spans="1:18" s="50" customFormat="1" ht="13" customHeight="1" x14ac:dyDescent="0.3">
      <c r="A24" s="17"/>
      <c r="B24" s="17"/>
      <c r="C24" s="169" t="s">
        <v>281</v>
      </c>
      <c r="D24" s="168"/>
      <c r="E24" s="168"/>
      <c r="F24" s="168"/>
      <c r="G24" s="168"/>
      <c r="H24" s="168"/>
      <c r="I24" s="168"/>
      <c r="J24" s="168"/>
      <c r="K24" s="36"/>
      <c r="L24" s="143" t="s">
        <v>49</v>
      </c>
      <c r="M24" s="114"/>
      <c r="N24" s="46" t="s">
        <v>41</v>
      </c>
      <c r="O24" s="17"/>
    </row>
    <row r="25" spans="1:18" s="48" customFormat="1" ht="9" customHeight="1" x14ac:dyDescent="0.35">
      <c r="A25" s="1"/>
      <c r="B25" s="1"/>
      <c r="C25" s="1"/>
      <c r="D25" s="35"/>
      <c r="E25" s="35"/>
      <c r="F25" s="35"/>
      <c r="G25" s="35"/>
      <c r="H25" s="35"/>
      <c r="I25" s="34"/>
      <c r="J25" s="34"/>
      <c r="K25" s="34"/>
      <c r="L25" s="15"/>
      <c r="M25" s="114"/>
      <c r="N25" s="34"/>
      <c r="O25" s="1"/>
    </row>
    <row r="26" spans="1:18" s="48" customFormat="1" ht="3" customHeight="1" x14ac:dyDescent="0.35">
      <c r="A26" s="1"/>
      <c r="B26" s="58"/>
      <c r="C26" s="58"/>
      <c r="D26" s="59"/>
      <c r="E26" s="59"/>
      <c r="F26" s="59"/>
      <c r="G26" s="59"/>
      <c r="H26" s="59"/>
      <c r="I26" s="60"/>
      <c r="J26" s="60"/>
      <c r="K26" s="60"/>
      <c r="L26" s="61"/>
      <c r="M26" s="62"/>
      <c r="N26" s="60"/>
      <c r="O26" s="1"/>
    </row>
    <row r="27" spans="1:18" s="48" customFormat="1" ht="9" customHeight="1" x14ac:dyDescent="0.35">
      <c r="A27" s="1"/>
      <c r="B27" s="1"/>
      <c r="C27" s="1"/>
      <c r="D27" s="35"/>
      <c r="E27" s="35"/>
      <c r="F27" s="35"/>
      <c r="G27" s="35"/>
      <c r="H27" s="35"/>
      <c r="I27" s="34"/>
      <c r="J27" s="34"/>
      <c r="K27" s="34"/>
      <c r="L27" s="15"/>
      <c r="M27" s="114"/>
      <c r="N27" s="34"/>
      <c r="O27" s="1"/>
    </row>
    <row r="28" spans="1:18" s="48" customFormat="1" ht="15" customHeight="1" x14ac:dyDescent="0.35">
      <c r="A28" s="1"/>
      <c r="B28" s="170" t="s">
        <v>50</v>
      </c>
      <c r="C28" s="149"/>
      <c r="D28" s="149"/>
      <c r="E28" s="149"/>
      <c r="F28" s="149"/>
      <c r="G28" s="149"/>
      <c r="H28" s="149"/>
      <c r="I28" s="149"/>
      <c r="J28" s="150"/>
      <c r="K28" s="34"/>
      <c r="L28" s="126" t="s">
        <v>33</v>
      </c>
      <c r="M28" s="114"/>
      <c r="N28" s="137" t="str">
        <f>VLOOKUP(Q28,'Basic data'!E4:F8,2,FALSE)</f>
        <v>Mõõdukas</v>
      </c>
      <c r="O28" s="1"/>
      <c r="Q28" s="51">
        <f>MIN(VLOOKUP(N44,'Basic data'!D4:E8,2,FALSE),VLOOKUP(N46,'Basic data'!D4:E8,2,FALSE))</f>
        <v>2</v>
      </c>
      <c r="R28" s="48" t="s">
        <v>51</v>
      </c>
    </row>
    <row r="29" spans="1:18" s="50" customFormat="1" ht="3" customHeight="1" x14ac:dyDescent="0.25">
      <c r="A29" s="17"/>
      <c r="B29" s="17"/>
      <c r="C29" s="17"/>
      <c r="D29" s="28"/>
      <c r="E29" s="28"/>
      <c r="F29" s="28"/>
      <c r="G29" s="28"/>
      <c r="H29" s="28"/>
      <c r="I29" s="36"/>
      <c r="J29" s="36"/>
      <c r="K29" s="36"/>
      <c r="L29" s="15"/>
      <c r="M29" s="114"/>
      <c r="N29" s="36"/>
      <c r="O29" s="17"/>
    </row>
    <row r="30" spans="1:18" s="54" customFormat="1" ht="26" customHeight="1" x14ac:dyDescent="0.3">
      <c r="A30" s="31"/>
      <c r="B30" s="108"/>
      <c r="C30" s="166" t="s">
        <v>282</v>
      </c>
      <c r="D30" s="167"/>
      <c r="E30" s="167"/>
      <c r="F30" s="167"/>
      <c r="G30" s="167"/>
      <c r="H30" s="167"/>
      <c r="I30" s="167"/>
      <c r="J30" s="167"/>
      <c r="K30" s="167"/>
      <c r="L30" s="167"/>
      <c r="M30" s="167"/>
      <c r="N30" s="167"/>
      <c r="O30" s="31"/>
    </row>
    <row r="31" spans="1:18" s="50" customFormat="1" ht="3" customHeight="1" x14ac:dyDescent="0.25">
      <c r="A31" s="17"/>
      <c r="B31" s="17"/>
      <c r="C31" s="17"/>
      <c r="D31" s="125"/>
      <c r="E31" s="125"/>
      <c r="F31" s="125"/>
      <c r="G31" s="125"/>
      <c r="H31" s="125"/>
      <c r="I31" s="45"/>
      <c r="J31" s="45"/>
      <c r="K31" s="45"/>
      <c r="L31" s="126"/>
      <c r="M31" s="127"/>
      <c r="N31" s="45"/>
      <c r="O31" s="17"/>
    </row>
    <row r="32" spans="1:18" s="50" customFormat="1" ht="13" customHeight="1" x14ac:dyDescent="0.3">
      <c r="A32" s="17"/>
      <c r="B32" s="32"/>
      <c r="C32" s="40" t="s">
        <v>35</v>
      </c>
      <c r="D32" s="125"/>
      <c r="E32" s="125"/>
      <c r="F32" s="125"/>
      <c r="G32" s="125"/>
      <c r="H32" s="125"/>
      <c r="I32" s="45"/>
      <c r="J32" s="45"/>
      <c r="K32" s="45"/>
      <c r="L32" s="126"/>
      <c r="M32" s="127"/>
      <c r="N32" s="45"/>
      <c r="O32" s="17"/>
    </row>
    <row r="33" spans="1:18" s="50" customFormat="1" ht="13" customHeight="1" x14ac:dyDescent="0.25">
      <c r="A33" s="17"/>
      <c r="B33" s="97"/>
      <c r="C33" s="124" t="s">
        <v>37</v>
      </c>
      <c r="D33" s="161" t="s">
        <v>52</v>
      </c>
      <c r="E33" s="161"/>
      <c r="F33" s="161"/>
      <c r="G33" s="161"/>
      <c r="H33" s="161"/>
      <c r="I33" s="161"/>
      <c r="J33" s="161"/>
      <c r="K33" s="161"/>
      <c r="L33" s="161"/>
      <c r="M33" s="161"/>
      <c r="N33" s="161"/>
      <c r="O33" s="17"/>
    </row>
    <row r="34" spans="1:18" s="50" customFormat="1" ht="13" customHeight="1" x14ac:dyDescent="0.25">
      <c r="A34" s="17"/>
      <c r="B34" s="97"/>
      <c r="C34" s="124" t="s">
        <v>37</v>
      </c>
      <c r="D34" s="161" t="s">
        <v>53</v>
      </c>
      <c r="E34" s="161"/>
      <c r="F34" s="161"/>
      <c r="G34" s="161"/>
      <c r="H34" s="161"/>
      <c r="I34" s="161"/>
      <c r="J34" s="161"/>
      <c r="K34" s="161"/>
      <c r="L34" s="161"/>
      <c r="M34" s="161"/>
      <c r="N34" s="161"/>
      <c r="O34" s="17"/>
    </row>
    <row r="35" spans="1:18" s="50" customFormat="1" ht="13" customHeight="1" x14ac:dyDescent="0.25">
      <c r="A35" s="17"/>
      <c r="B35" s="97"/>
      <c r="C35" s="124" t="s">
        <v>37</v>
      </c>
      <c r="D35" s="161" t="s">
        <v>54</v>
      </c>
      <c r="E35" s="161"/>
      <c r="F35" s="161"/>
      <c r="G35" s="161"/>
      <c r="H35" s="161"/>
      <c r="I35" s="161"/>
      <c r="J35" s="161"/>
      <c r="K35" s="161"/>
      <c r="L35" s="161"/>
      <c r="M35" s="161"/>
      <c r="N35" s="161"/>
      <c r="O35" s="17"/>
    </row>
    <row r="36" spans="1:18" s="50" customFormat="1" ht="13" customHeight="1" x14ac:dyDescent="0.25">
      <c r="A36" s="17"/>
      <c r="B36" s="97"/>
      <c r="C36" s="128" t="s">
        <v>37</v>
      </c>
      <c r="D36" s="166" t="s">
        <v>55</v>
      </c>
      <c r="E36" s="166"/>
      <c r="F36" s="166"/>
      <c r="G36" s="166"/>
      <c r="H36" s="166"/>
      <c r="I36" s="166"/>
      <c r="J36" s="166"/>
      <c r="K36" s="166"/>
      <c r="L36" s="166"/>
      <c r="M36" s="166"/>
      <c r="N36" s="166"/>
      <c r="O36" s="17"/>
    </row>
    <row r="37" spans="1:18" s="50" customFormat="1" ht="13" customHeight="1" x14ac:dyDescent="0.25">
      <c r="A37" s="17"/>
      <c r="B37" s="97"/>
      <c r="C37" s="124" t="s">
        <v>37</v>
      </c>
      <c r="D37" s="161" t="s">
        <v>56</v>
      </c>
      <c r="E37" s="161"/>
      <c r="F37" s="161"/>
      <c r="G37" s="161"/>
      <c r="H37" s="161"/>
      <c r="I37" s="161"/>
      <c r="J37" s="161"/>
      <c r="K37" s="161"/>
      <c r="L37" s="161"/>
      <c r="M37" s="161"/>
      <c r="N37" s="161"/>
      <c r="O37" s="17"/>
    </row>
    <row r="38" spans="1:18" s="50" customFormat="1" ht="13" customHeight="1" x14ac:dyDescent="0.25">
      <c r="A38" s="17"/>
      <c r="B38" s="97"/>
      <c r="C38" s="124" t="s">
        <v>37</v>
      </c>
      <c r="D38" s="161" t="s">
        <v>57</v>
      </c>
      <c r="E38" s="161"/>
      <c r="F38" s="161"/>
      <c r="G38" s="161"/>
      <c r="H38" s="161"/>
      <c r="I38" s="161"/>
      <c r="J38" s="161"/>
      <c r="K38" s="161"/>
      <c r="L38" s="161"/>
      <c r="M38" s="161"/>
      <c r="N38" s="161"/>
      <c r="O38" s="17"/>
    </row>
    <row r="39" spans="1:18" s="50" customFormat="1" ht="9" customHeight="1" x14ac:dyDescent="0.25">
      <c r="A39" s="17"/>
      <c r="B39" s="17"/>
      <c r="C39" s="30"/>
      <c r="D39" s="125"/>
      <c r="E39" s="125"/>
      <c r="F39" s="125"/>
      <c r="G39" s="125"/>
      <c r="H39" s="125"/>
      <c r="I39" s="45"/>
      <c r="J39" s="45"/>
      <c r="K39" s="45"/>
      <c r="L39" s="126"/>
      <c r="M39" s="127"/>
      <c r="N39" s="45"/>
      <c r="O39" s="17"/>
    </row>
    <row r="40" spans="1:18" s="50" customFormat="1" ht="13" customHeight="1" x14ac:dyDescent="0.3">
      <c r="A40" s="17"/>
      <c r="B40" s="17"/>
      <c r="C40" s="182" t="s">
        <v>58</v>
      </c>
      <c r="D40" s="182"/>
      <c r="E40" s="182"/>
      <c r="F40" s="182"/>
      <c r="G40" s="182"/>
      <c r="H40" s="182"/>
      <c r="I40" s="182"/>
      <c r="J40" s="182"/>
      <c r="K40" s="182"/>
      <c r="L40" s="182"/>
      <c r="M40" s="182"/>
      <c r="N40" s="182"/>
      <c r="O40" s="17"/>
    </row>
    <row r="41" spans="1:18" s="50" customFormat="1" ht="3" customHeight="1" thickBot="1" x14ac:dyDescent="0.35">
      <c r="A41" s="17"/>
      <c r="B41" s="17"/>
      <c r="C41" s="110"/>
      <c r="D41" s="110"/>
      <c r="E41" s="110"/>
      <c r="F41" s="110"/>
      <c r="G41" s="110"/>
      <c r="H41" s="110"/>
      <c r="I41" s="110"/>
      <c r="J41" s="110"/>
      <c r="K41" s="110"/>
      <c r="L41" s="110"/>
      <c r="M41" s="110"/>
      <c r="N41" s="110"/>
      <c r="O41" s="17"/>
    </row>
    <row r="42" spans="1:18" s="55" customFormat="1" ht="104.15" customHeight="1" thickBot="1" x14ac:dyDescent="0.4">
      <c r="A42" s="1"/>
      <c r="B42" s="114"/>
      <c r="C42" s="173" t="s">
        <v>45</v>
      </c>
      <c r="D42" s="174"/>
      <c r="E42" s="174"/>
      <c r="F42" s="174"/>
      <c r="G42" s="174"/>
      <c r="H42" s="174"/>
      <c r="I42" s="174"/>
      <c r="J42" s="174"/>
      <c r="K42" s="174"/>
      <c r="L42" s="174"/>
      <c r="M42" s="174"/>
      <c r="N42" s="175"/>
      <c r="O42" s="7"/>
      <c r="P42" s="48"/>
      <c r="Q42" s="48"/>
      <c r="R42" s="48"/>
    </row>
    <row r="43" spans="1:18" s="142" customFormat="1" ht="22" customHeight="1" x14ac:dyDescent="0.2">
      <c r="A43" s="138"/>
      <c r="B43" s="138"/>
      <c r="C43" s="131" t="s">
        <v>46</v>
      </c>
      <c r="D43" s="66"/>
      <c r="E43" s="66"/>
      <c r="F43" s="66"/>
      <c r="G43" s="66"/>
      <c r="H43" s="66"/>
      <c r="I43" s="67"/>
      <c r="J43" s="67"/>
      <c r="K43" s="67"/>
      <c r="L43" s="139"/>
      <c r="M43" s="140"/>
      <c r="N43" s="141" t="s">
        <v>47</v>
      </c>
      <c r="O43" s="138"/>
    </row>
    <row r="44" spans="1:18" s="50" customFormat="1" ht="13" customHeight="1" x14ac:dyDescent="0.3">
      <c r="A44" s="17"/>
      <c r="B44" s="17"/>
      <c r="C44" s="169" t="s">
        <v>283</v>
      </c>
      <c r="D44" s="168"/>
      <c r="E44" s="168"/>
      <c r="F44" s="168"/>
      <c r="G44" s="168"/>
      <c r="H44" s="168"/>
      <c r="I44" s="168"/>
      <c r="J44" s="168"/>
      <c r="K44" s="36"/>
      <c r="L44" s="143" t="s">
        <v>49</v>
      </c>
      <c r="M44" s="114"/>
      <c r="N44" s="46" t="s">
        <v>41</v>
      </c>
      <c r="O44" s="17"/>
    </row>
    <row r="45" spans="1:18" s="50" customFormat="1" ht="3" customHeight="1" x14ac:dyDescent="0.25">
      <c r="A45" s="17"/>
      <c r="B45" s="17"/>
      <c r="C45" s="95"/>
      <c r="D45" s="28"/>
      <c r="E45" s="28"/>
      <c r="F45" s="28"/>
      <c r="G45" s="28"/>
      <c r="H45" s="28"/>
      <c r="I45" s="36"/>
      <c r="J45" s="96"/>
      <c r="K45" s="36"/>
      <c r="L45" s="15"/>
      <c r="M45" s="114"/>
      <c r="N45" s="45"/>
      <c r="O45" s="17"/>
    </row>
    <row r="46" spans="1:18" s="50" customFormat="1" ht="13" customHeight="1" x14ac:dyDescent="0.3">
      <c r="A46" s="17"/>
      <c r="B46" s="17"/>
      <c r="C46" s="169" t="s">
        <v>284</v>
      </c>
      <c r="D46" s="168"/>
      <c r="E46" s="168"/>
      <c r="F46" s="168"/>
      <c r="G46" s="168"/>
      <c r="H46" s="168"/>
      <c r="I46" s="168"/>
      <c r="J46" s="168"/>
      <c r="K46" s="36"/>
      <c r="L46" s="143" t="s">
        <v>49</v>
      </c>
      <c r="M46" s="114"/>
      <c r="N46" s="46" t="s">
        <v>41</v>
      </c>
      <c r="O46" s="17"/>
    </row>
    <row r="47" spans="1:18" s="48" customFormat="1" ht="9" customHeight="1" x14ac:dyDescent="0.35">
      <c r="A47" s="1"/>
      <c r="B47" s="1"/>
      <c r="C47" s="1"/>
      <c r="D47" s="35"/>
      <c r="E47" s="35"/>
      <c r="F47" s="35"/>
      <c r="G47" s="35"/>
      <c r="H47" s="35"/>
      <c r="I47" s="34"/>
      <c r="J47" s="34"/>
      <c r="K47" s="34"/>
      <c r="L47" s="15"/>
      <c r="M47" s="114"/>
      <c r="N47" s="34"/>
      <c r="O47" s="1"/>
    </row>
    <row r="48" spans="1:18" s="48" customFormat="1" ht="3" customHeight="1" x14ac:dyDescent="0.35">
      <c r="A48" s="1"/>
      <c r="B48" s="58"/>
      <c r="C48" s="58"/>
      <c r="D48" s="59"/>
      <c r="E48" s="59"/>
      <c r="F48" s="59"/>
      <c r="G48" s="59"/>
      <c r="H48" s="59"/>
      <c r="I48" s="60"/>
      <c r="J48" s="60"/>
      <c r="K48" s="60"/>
      <c r="L48" s="61"/>
      <c r="M48" s="62"/>
      <c r="N48" s="60"/>
      <c r="O48" s="1"/>
    </row>
    <row r="49" spans="1:18" s="48" customFormat="1" ht="9" customHeight="1" x14ac:dyDescent="0.35">
      <c r="A49" s="1"/>
      <c r="B49" s="1"/>
      <c r="C49" s="1"/>
      <c r="D49" s="35"/>
      <c r="E49" s="35"/>
      <c r="F49" s="35"/>
      <c r="G49" s="35"/>
      <c r="H49" s="35"/>
      <c r="I49" s="34"/>
      <c r="J49" s="34"/>
      <c r="K49" s="34"/>
      <c r="L49" s="15"/>
      <c r="M49" s="114"/>
      <c r="N49" s="34"/>
      <c r="O49" s="1"/>
    </row>
    <row r="50" spans="1:18" s="48" customFormat="1" ht="15" customHeight="1" x14ac:dyDescent="0.35">
      <c r="A50" s="1"/>
      <c r="B50" s="170" t="s">
        <v>59</v>
      </c>
      <c r="C50" s="149"/>
      <c r="D50" s="149"/>
      <c r="E50" s="149"/>
      <c r="F50" s="149"/>
      <c r="G50" s="149"/>
      <c r="H50" s="149"/>
      <c r="I50" s="149"/>
      <c r="J50" s="150"/>
      <c r="K50" s="34"/>
      <c r="L50" s="126" t="s">
        <v>33</v>
      </c>
      <c r="M50" s="114"/>
      <c r="N50" s="137" t="str">
        <f>VLOOKUP(Q50,'Basic data'!E4:F8,2,FALSE)</f>
        <v>Mõõdukas</v>
      </c>
      <c r="O50" s="1"/>
      <c r="Q50" s="51">
        <f>MIN(VLOOKUP(N68,'Basic data'!D4:E8,2,FALSE),VLOOKUP(N70,'Basic data'!D4:E8,2,FALSE))</f>
        <v>2</v>
      </c>
      <c r="R50" s="48" t="s">
        <v>60</v>
      </c>
    </row>
    <row r="51" spans="1:18" s="50" customFormat="1" ht="3" customHeight="1" x14ac:dyDescent="0.25">
      <c r="A51" s="17"/>
      <c r="B51" s="17"/>
      <c r="C51" s="17"/>
      <c r="D51" s="28"/>
      <c r="E51" s="28"/>
      <c r="F51" s="28"/>
      <c r="G51" s="28"/>
      <c r="H51" s="28"/>
      <c r="I51" s="36"/>
      <c r="J51" s="36"/>
      <c r="K51" s="36"/>
      <c r="L51" s="15"/>
      <c r="M51" s="114"/>
      <c r="N51" s="36"/>
      <c r="O51" s="17"/>
    </row>
    <row r="52" spans="1:18" s="54" customFormat="1" ht="26" customHeight="1" x14ac:dyDescent="0.3">
      <c r="A52" s="31"/>
      <c r="B52" s="108"/>
      <c r="C52" s="166" t="s">
        <v>220</v>
      </c>
      <c r="D52" s="167"/>
      <c r="E52" s="167"/>
      <c r="F52" s="167"/>
      <c r="G52" s="167"/>
      <c r="H52" s="167"/>
      <c r="I52" s="167"/>
      <c r="J52" s="167"/>
      <c r="K52" s="167"/>
      <c r="L52" s="167"/>
      <c r="M52" s="167"/>
      <c r="N52" s="167"/>
      <c r="O52" s="31"/>
    </row>
    <row r="53" spans="1:18" s="50" customFormat="1" ht="3" customHeight="1" x14ac:dyDescent="0.25">
      <c r="A53" s="17"/>
      <c r="B53" s="17"/>
      <c r="C53" s="47"/>
      <c r="D53" s="69"/>
      <c r="E53" s="69"/>
      <c r="F53" s="69"/>
      <c r="G53" s="69"/>
      <c r="H53" s="69"/>
      <c r="I53" s="70"/>
      <c r="J53" s="70"/>
      <c r="K53" s="70"/>
      <c r="L53" s="71"/>
      <c r="M53" s="72"/>
      <c r="N53" s="70"/>
      <c r="O53" s="17"/>
    </row>
    <row r="54" spans="1:18" s="50" customFormat="1" ht="13" customHeight="1" x14ac:dyDescent="0.3">
      <c r="A54" s="17"/>
      <c r="B54" s="32"/>
      <c r="C54" s="40" t="s">
        <v>35</v>
      </c>
      <c r="D54" s="69"/>
      <c r="E54" s="69"/>
      <c r="F54" s="69"/>
      <c r="G54" s="69"/>
      <c r="H54" s="69"/>
      <c r="I54" s="70"/>
      <c r="J54" s="70"/>
      <c r="K54" s="70"/>
      <c r="L54" s="71"/>
      <c r="M54" s="72"/>
      <c r="N54" s="70"/>
      <c r="O54" s="17"/>
    </row>
    <row r="55" spans="1:18" s="50" customFormat="1" ht="13" customHeight="1" x14ac:dyDescent="0.3">
      <c r="A55" s="17"/>
      <c r="B55" s="32"/>
      <c r="C55" s="104" t="s">
        <v>61</v>
      </c>
      <c r="D55" s="125"/>
      <c r="E55" s="125"/>
      <c r="F55" s="125"/>
      <c r="G55" s="125"/>
      <c r="H55" s="125"/>
      <c r="I55" s="45"/>
      <c r="J55" s="45"/>
      <c r="K55" s="45"/>
      <c r="L55" s="126"/>
      <c r="M55" s="127"/>
      <c r="N55" s="45"/>
      <c r="O55" s="17"/>
    </row>
    <row r="56" spans="1:18" s="50" customFormat="1" ht="13" customHeight="1" x14ac:dyDescent="0.25">
      <c r="A56" s="17"/>
      <c r="B56" s="17"/>
      <c r="C56" s="124" t="s">
        <v>37</v>
      </c>
      <c r="D56" s="161" t="s">
        <v>277</v>
      </c>
      <c r="E56" s="161"/>
      <c r="F56" s="161"/>
      <c r="G56" s="161"/>
      <c r="H56" s="161"/>
      <c r="I56" s="161"/>
      <c r="J56" s="161"/>
      <c r="K56" s="161"/>
      <c r="L56" s="161"/>
      <c r="M56" s="161"/>
      <c r="N56" s="161"/>
      <c r="O56" s="17"/>
    </row>
    <row r="57" spans="1:18" s="50" customFormat="1" ht="13" customHeight="1" x14ac:dyDescent="0.25">
      <c r="A57" s="17"/>
      <c r="B57" s="17"/>
      <c r="C57" s="124" t="s">
        <v>37</v>
      </c>
      <c r="D57" s="161" t="s">
        <v>62</v>
      </c>
      <c r="E57" s="161"/>
      <c r="F57" s="161"/>
      <c r="G57" s="161"/>
      <c r="H57" s="161"/>
      <c r="I57" s="161"/>
      <c r="J57" s="161"/>
      <c r="K57" s="161"/>
      <c r="L57" s="161"/>
      <c r="M57" s="161"/>
      <c r="N57" s="161"/>
      <c r="O57" s="17"/>
    </row>
    <row r="58" spans="1:18" s="50" customFormat="1" ht="13" customHeight="1" x14ac:dyDescent="0.25">
      <c r="A58" s="17"/>
      <c r="B58" s="17"/>
      <c r="C58" s="104" t="s">
        <v>63</v>
      </c>
      <c r="D58" s="125"/>
      <c r="E58" s="125"/>
      <c r="F58" s="125"/>
      <c r="G58" s="125"/>
      <c r="H58" s="125"/>
      <c r="I58" s="45"/>
      <c r="J58" s="45"/>
      <c r="K58" s="45"/>
      <c r="L58" s="126"/>
      <c r="M58" s="127"/>
      <c r="N58" s="45"/>
      <c r="O58" s="17"/>
    </row>
    <row r="59" spans="1:18" s="50" customFormat="1" ht="13" customHeight="1" x14ac:dyDescent="0.25">
      <c r="A59" s="17"/>
      <c r="B59" s="95"/>
      <c r="C59" s="124" t="s">
        <v>37</v>
      </c>
      <c r="D59" s="161" t="s">
        <v>64</v>
      </c>
      <c r="E59" s="161"/>
      <c r="F59" s="161"/>
      <c r="G59" s="161"/>
      <c r="H59" s="161"/>
      <c r="I59" s="161"/>
      <c r="J59" s="161"/>
      <c r="K59" s="161"/>
      <c r="L59" s="161"/>
      <c r="M59" s="161"/>
      <c r="N59" s="161"/>
      <c r="O59" s="17"/>
    </row>
    <row r="60" spans="1:18" s="50" customFormat="1" ht="13" customHeight="1" x14ac:dyDescent="0.25">
      <c r="A60" s="17"/>
      <c r="B60" s="95"/>
      <c r="C60" s="124" t="s">
        <v>37</v>
      </c>
      <c r="D60" s="161" t="s">
        <v>65</v>
      </c>
      <c r="E60" s="161"/>
      <c r="F60" s="161"/>
      <c r="G60" s="161"/>
      <c r="H60" s="161"/>
      <c r="I60" s="161"/>
      <c r="J60" s="161"/>
      <c r="K60" s="161"/>
      <c r="L60" s="161"/>
      <c r="M60" s="161"/>
      <c r="N60" s="161"/>
      <c r="O60" s="17"/>
    </row>
    <row r="61" spans="1:18" s="50" customFormat="1" ht="13" customHeight="1" x14ac:dyDescent="0.25">
      <c r="A61" s="17"/>
      <c r="B61" s="95"/>
      <c r="C61" s="124" t="s">
        <v>37</v>
      </c>
      <c r="D61" s="161" t="s">
        <v>66</v>
      </c>
      <c r="E61" s="161"/>
      <c r="F61" s="161"/>
      <c r="G61" s="161"/>
      <c r="H61" s="161"/>
      <c r="I61" s="161"/>
      <c r="J61" s="161"/>
      <c r="K61" s="161"/>
      <c r="L61" s="161"/>
      <c r="M61" s="161"/>
      <c r="N61" s="161"/>
      <c r="O61" s="17"/>
    </row>
    <row r="62" spans="1:18" s="50" customFormat="1" ht="13" customHeight="1" x14ac:dyDescent="0.25">
      <c r="A62" s="17"/>
      <c r="B62" s="95"/>
      <c r="C62" s="124" t="s">
        <v>37</v>
      </c>
      <c r="D62" s="161" t="s">
        <v>67</v>
      </c>
      <c r="E62" s="161"/>
      <c r="F62" s="161"/>
      <c r="G62" s="161"/>
      <c r="H62" s="161"/>
      <c r="I62" s="161"/>
      <c r="J62" s="161"/>
      <c r="K62" s="161"/>
      <c r="L62" s="161"/>
      <c r="M62" s="161"/>
      <c r="N62" s="161"/>
      <c r="O62" s="17"/>
    </row>
    <row r="63" spans="1:18" s="50" customFormat="1" ht="9" customHeight="1" x14ac:dyDescent="0.25">
      <c r="A63" s="17"/>
      <c r="B63" s="17"/>
      <c r="C63" s="30"/>
      <c r="D63" s="125"/>
      <c r="E63" s="125"/>
      <c r="F63" s="125"/>
      <c r="G63" s="125"/>
      <c r="H63" s="125"/>
      <c r="I63" s="45"/>
      <c r="J63" s="45"/>
      <c r="K63" s="45"/>
      <c r="L63" s="126"/>
      <c r="M63" s="127"/>
      <c r="N63" s="45"/>
      <c r="O63" s="17"/>
    </row>
    <row r="64" spans="1:18" s="50" customFormat="1" ht="12.75" customHeight="1" x14ac:dyDescent="0.3">
      <c r="A64" s="17"/>
      <c r="B64" s="17"/>
      <c r="C64" s="182" t="s">
        <v>68</v>
      </c>
      <c r="D64" s="182"/>
      <c r="E64" s="182"/>
      <c r="F64" s="182"/>
      <c r="G64" s="182"/>
      <c r="H64" s="182"/>
      <c r="I64" s="182"/>
      <c r="J64" s="182"/>
      <c r="K64" s="182"/>
      <c r="L64" s="182"/>
      <c r="M64" s="182"/>
      <c r="N64" s="182"/>
      <c r="O64" s="17"/>
    </row>
    <row r="65" spans="1:18" s="50" customFormat="1" ht="3" customHeight="1" thickBot="1" x14ac:dyDescent="0.35">
      <c r="A65" s="17"/>
      <c r="B65" s="17"/>
      <c r="C65" s="110"/>
      <c r="D65" s="110"/>
      <c r="E65" s="110"/>
      <c r="F65" s="110"/>
      <c r="G65" s="110"/>
      <c r="H65" s="110"/>
      <c r="I65" s="110"/>
      <c r="J65" s="110"/>
      <c r="K65" s="110"/>
      <c r="L65" s="110"/>
      <c r="M65" s="110"/>
      <c r="N65" s="110"/>
      <c r="O65" s="17"/>
    </row>
    <row r="66" spans="1:18" s="55" customFormat="1" ht="104.15" customHeight="1" thickBot="1" x14ac:dyDescent="0.4">
      <c r="A66" s="33"/>
      <c r="B66" s="114"/>
      <c r="C66" s="173" t="s">
        <v>45</v>
      </c>
      <c r="D66" s="174"/>
      <c r="E66" s="174"/>
      <c r="F66" s="174"/>
      <c r="G66" s="174"/>
      <c r="H66" s="174"/>
      <c r="I66" s="174"/>
      <c r="J66" s="174"/>
      <c r="K66" s="174"/>
      <c r="L66" s="174"/>
      <c r="M66" s="174"/>
      <c r="N66" s="175"/>
      <c r="O66" s="7"/>
    </row>
    <row r="67" spans="1:18" s="142" customFormat="1" ht="22" customHeight="1" x14ac:dyDescent="0.2">
      <c r="A67" s="138"/>
      <c r="B67" s="138"/>
      <c r="C67" s="131" t="s">
        <v>46</v>
      </c>
      <c r="D67" s="132"/>
      <c r="E67" s="132"/>
      <c r="F67" s="132"/>
      <c r="G67" s="132"/>
      <c r="H67" s="132"/>
      <c r="I67" s="133"/>
      <c r="J67" s="133"/>
      <c r="K67" s="67"/>
      <c r="L67" s="139"/>
      <c r="M67" s="140"/>
      <c r="N67" s="141" t="s">
        <v>47</v>
      </c>
      <c r="O67" s="138"/>
    </row>
    <row r="68" spans="1:18" s="50" customFormat="1" ht="13" customHeight="1" x14ac:dyDescent="0.3">
      <c r="A68" s="17"/>
      <c r="B68" s="17"/>
      <c r="C68" s="169" t="s">
        <v>285</v>
      </c>
      <c r="D68" s="168"/>
      <c r="E68" s="168"/>
      <c r="F68" s="168"/>
      <c r="G68" s="168"/>
      <c r="H68" s="168"/>
      <c r="I68" s="168"/>
      <c r="J68" s="168"/>
      <c r="K68" s="36"/>
      <c r="L68" s="143" t="s">
        <v>49</v>
      </c>
      <c r="M68" s="114"/>
      <c r="N68" s="46" t="s">
        <v>41</v>
      </c>
      <c r="O68" s="17"/>
    </row>
    <row r="69" spans="1:18" s="50" customFormat="1" ht="3" customHeight="1" x14ac:dyDescent="0.25">
      <c r="A69" s="17"/>
      <c r="B69" s="17"/>
      <c r="C69" s="95"/>
      <c r="D69" s="28"/>
      <c r="E69" s="28"/>
      <c r="F69" s="28"/>
      <c r="G69" s="28"/>
      <c r="H69" s="28"/>
      <c r="I69" s="36"/>
      <c r="J69" s="96"/>
      <c r="K69" s="36"/>
      <c r="L69" s="15"/>
      <c r="M69" s="114"/>
      <c r="N69" s="45"/>
      <c r="O69" s="17"/>
    </row>
    <row r="70" spans="1:18" s="50" customFormat="1" ht="13" customHeight="1" x14ac:dyDescent="0.3">
      <c r="A70" s="17"/>
      <c r="B70" s="17"/>
      <c r="C70" s="169" t="s">
        <v>286</v>
      </c>
      <c r="D70" s="168"/>
      <c r="E70" s="168"/>
      <c r="F70" s="168"/>
      <c r="G70" s="168"/>
      <c r="H70" s="168"/>
      <c r="I70" s="168"/>
      <c r="J70" s="168"/>
      <c r="K70" s="36"/>
      <c r="L70" s="143" t="s">
        <v>49</v>
      </c>
      <c r="M70" s="114"/>
      <c r="N70" s="46" t="s">
        <v>41</v>
      </c>
      <c r="O70" s="17"/>
    </row>
    <row r="71" spans="1:18" s="48" customFormat="1" ht="9" customHeight="1" x14ac:dyDescent="0.35">
      <c r="A71" s="1"/>
      <c r="B71" s="1"/>
      <c r="C71" s="1"/>
      <c r="D71" s="35"/>
      <c r="E71" s="35"/>
      <c r="F71" s="35"/>
      <c r="G71" s="35"/>
      <c r="H71" s="35"/>
      <c r="I71" s="34"/>
      <c r="J71" s="34"/>
      <c r="K71" s="34"/>
      <c r="L71" s="15"/>
      <c r="M71" s="114"/>
      <c r="N71" s="34"/>
      <c r="O71" s="1"/>
    </row>
    <row r="72" spans="1:18" s="48" customFormat="1" ht="3" customHeight="1" x14ac:dyDescent="0.35">
      <c r="A72" s="1"/>
      <c r="B72" s="58"/>
      <c r="C72" s="58"/>
      <c r="D72" s="59"/>
      <c r="E72" s="59"/>
      <c r="F72" s="59"/>
      <c r="G72" s="59"/>
      <c r="H72" s="59"/>
      <c r="I72" s="60"/>
      <c r="J72" s="60"/>
      <c r="K72" s="60"/>
      <c r="L72" s="61"/>
      <c r="M72" s="62"/>
      <c r="N72" s="60"/>
      <c r="O72" s="1"/>
    </row>
    <row r="73" spans="1:18" s="48" customFormat="1" ht="9" customHeight="1" x14ac:dyDescent="0.35">
      <c r="A73" s="1"/>
      <c r="B73" s="1"/>
      <c r="C73" s="1"/>
      <c r="D73" s="35"/>
      <c r="E73" s="35"/>
      <c r="F73" s="35"/>
      <c r="G73" s="35"/>
      <c r="H73" s="35"/>
      <c r="I73" s="34"/>
      <c r="J73" s="34"/>
      <c r="K73" s="34"/>
      <c r="L73" s="15"/>
      <c r="M73" s="114"/>
      <c r="N73" s="34"/>
      <c r="O73" s="1"/>
    </row>
    <row r="74" spans="1:18" s="48" customFormat="1" ht="15" customHeight="1" x14ac:dyDescent="0.35">
      <c r="A74" s="1"/>
      <c r="B74" s="170" t="s">
        <v>69</v>
      </c>
      <c r="C74" s="149"/>
      <c r="D74" s="149"/>
      <c r="E74" s="149"/>
      <c r="F74" s="149"/>
      <c r="G74" s="149"/>
      <c r="H74" s="149"/>
      <c r="I74" s="149"/>
      <c r="J74" s="150"/>
      <c r="K74" s="34"/>
      <c r="L74" s="126" t="s">
        <v>33</v>
      </c>
      <c r="M74" s="114"/>
      <c r="N74" s="137" t="str">
        <f>VLOOKUP(Q74,'Basic data'!E4:F8,2,FALSE)</f>
        <v>Mõõdukas</v>
      </c>
      <c r="O74" s="1"/>
      <c r="Q74" s="51">
        <f>MIN(VLOOKUP(N87,'Basic data'!D4:E8,2,FALSE),VLOOKUP(N89,'Basic data'!D4:E8,2,FALSE))</f>
        <v>2</v>
      </c>
      <c r="R74" s="48" t="s">
        <v>70</v>
      </c>
    </row>
    <row r="75" spans="1:18" s="50" customFormat="1" ht="3" customHeight="1" x14ac:dyDescent="0.25">
      <c r="A75" s="17"/>
      <c r="B75" s="17"/>
      <c r="C75" s="17"/>
      <c r="D75" s="28"/>
      <c r="E75" s="28"/>
      <c r="F75" s="28"/>
      <c r="G75" s="28"/>
      <c r="H75" s="28"/>
      <c r="I75" s="36"/>
      <c r="J75" s="36"/>
      <c r="K75" s="36"/>
      <c r="L75" s="15"/>
      <c r="M75" s="114"/>
      <c r="N75" s="36"/>
      <c r="O75" s="17"/>
    </row>
    <row r="76" spans="1:18" s="54" customFormat="1" ht="26" customHeight="1" x14ac:dyDescent="0.3">
      <c r="A76" s="31"/>
      <c r="B76" s="108"/>
      <c r="C76" s="171" t="s">
        <v>265</v>
      </c>
      <c r="D76" s="171"/>
      <c r="E76" s="171"/>
      <c r="F76" s="171"/>
      <c r="G76" s="171"/>
      <c r="H76" s="171"/>
      <c r="I76" s="171"/>
      <c r="J76" s="171"/>
      <c r="K76" s="171"/>
      <c r="L76" s="171"/>
      <c r="M76" s="171"/>
      <c r="N76" s="171"/>
      <c r="O76" s="31"/>
    </row>
    <row r="77" spans="1:18" s="50" customFormat="1" ht="3" customHeight="1" x14ac:dyDescent="0.25">
      <c r="A77" s="17"/>
      <c r="B77" s="17"/>
      <c r="C77" s="17"/>
      <c r="D77" s="28"/>
      <c r="E77" s="28"/>
      <c r="F77" s="28"/>
      <c r="G77" s="28"/>
      <c r="H77" s="28"/>
      <c r="I77" s="36"/>
      <c r="J77" s="36"/>
      <c r="K77" s="36"/>
      <c r="L77" s="15"/>
      <c r="M77" s="121"/>
      <c r="N77" s="36"/>
      <c r="O77" s="17"/>
    </row>
    <row r="78" spans="1:18" s="50" customFormat="1" ht="13" customHeight="1" x14ac:dyDescent="0.3">
      <c r="A78" s="17"/>
      <c r="B78" s="32"/>
      <c r="C78" s="40" t="s">
        <v>35</v>
      </c>
      <c r="D78" s="28"/>
      <c r="E78" s="28"/>
      <c r="F78" s="28"/>
      <c r="G78" s="28"/>
      <c r="H78" s="28"/>
      <c r="I78" s="36"/>
      <c r="J78" s="36"/>
      <c r="K78" s="36"/>
      <c r="L78" s="15"/>
      <c r="M78" s="121"/>
      <c r="N78" s="36"/>
      <c r="O78" s="17"/>
    </row>
    <row r="79" spans="1:18" s="50" customFormat="1" ht="13" customHeight="1" x14ac:dyDescent="0.25">
      <c r="A79" s="17"/>
      <c r="B79" s="17"/>
      <c r="C79" s="124" t="s">
        <v>37</v>
      </c>
      <c r="D79" s="158" t="s">
        <v>266</v>
      </c>
      <c r="E79" s="158"/>
      <c r="F79" s="158"/>
      <c r="G79" s="158"/>
      <c r="H79" s="158"/>
      <c r="I79" s="158"/>
      <c r="J79" s="158"/>
      <c r="K79" s="158"/>
      <c r="L79" s="158"/>
      <c r="M79" s="158"/>
      <c r="N79" s="158"/>
      <c r="O79" s="17"/>
    </row>
    <row r="80" spans="1:18" s="50" customFormat="1" ht="13" customHeight="1" x14ac:dyDescent="0.25">
      <c r="A80" s="17"/>
      <c r="B80" s="17"/>
      <c r="C80" s="124" t="s">
        <v>37</v>
      </c>
      <c r="D80" s="161" t="s">
        <v>71</v>
      </c>
      <c r="E80" s="158"/>
      <c r="F80" s="158"/>
      <c r="G80" s="158"/>
      <c r="H80" s="158"/>
      <c r="I80" s="158"/>
      <c r="J80" s="158"/>
      <c r="K80" s="158"/>
      <c r="L80" s="158"/>
      <c r="M80" s="158"/>
      <c r="N80" s="158"/>
      <c r="O80" s="17"/>
    </row>
    <row r="81" spans="1:18" s="50" customFormat="1" ht="13" customHeight="1" x14ac:dyDescent="0.25">
      <c r="A81" s="17"/>
      <c r="B81" s="17"/>
      <c r="C81" s="128" t="s">
        <v>37</v>
      </c>
      <c r="D81" s="161" t="s">
        <v>72</v>
      </c>
      <c r="E81" s="158"/>
      <c r="F81" s="158"/>
      <c r="G81" s="158"/>
      <c r="H81" s="158"/>
      <c r="I81" s="158"/>
      <c r="J81" s="158"/>
      <c r="K81" s="158"/>
      <c r="L81" s="158"/>
      <c r="M81" s="158"/>
      <c r="N81" s="158"/>
      <c r="O81" s="17"/>
    </row>
    <row r="82" spans="1:18" s="50" customFormat="1" ht="9" customHeight="1" x14ac:dyDescent="0.25">
      <c r="A82" s="17"/>
      <c r="B82" s="17"/>
      <c r="C82" s="30"/>
      <c r="D82" s="28"/>
      <c r="E82" s="28"/>
      <c r="F82" s="28"/>
      <c r="G82" s="28"/>
      <c r="H82" s="28"/>
      <c r="I82" s="36"/>
      <c r="J82" s="36"/>
      <c r="K82" s="36"/>
      <c r="L82" s="15"/>
      <c r="M82" s="114"/>
      <c r="N82" s="36"/>
      <c r="O82" s="17"/>
    </row>
    <row r="83" spans="1:18" s="50" customFormat="1" ht="12.75" customHeight="1" x14ac:dyDescent="0.3">
      <c r="A83" s="17"/>
      <c r="B83" s="17"/>
      <c r="C83" s="172" t="s">
        <v>73</v>
      </c>
      <c r="D83" s="172"/>
      <c r="E83" s="172"/>
      <c r="F83" s="172"/>
      <c r="G83" s="172"/>
      <c r="H83" s="172"/>
      <c r="I83" s="172"/>
      <c r="J83" s="172"/>
      <c r="K83" s="172"/>
      <c r="L83" s="172"/>
      <c r="M83" s="172"/>
      <c r="N83" s="172"/>
      <c r="O83" s="17"/>
    </row>
    <row r="84" spans="1:18" s="50" customFormat="1" ht="3" customHeight="1" thickBot="1" x14ac:dyDescent="0.35">
      <c r="A84" s="17"/>
      <c r="B84" s="17"/>
      <c r="C84" s="110"/>
      <c r="D84" s="110"/>
      <c r="E84" s="110"/>
      <c r="F84" s="110"/>
      <c r="G84" s="110"/>
      <c r="H84" s="110"/>
      <c r="I84" s="110"/>
      <c r="J84" s="110"/>
      <c r="K84" s="110"/>
      <c r="L84" s="110"/>
      <c r="M84" s="110"/>
      <c r="N84" s="110"/>
      <c r="O84" s="17"/>
    </row>
    <row r="85" spans="1:18" s="55" customFormat="1" ht="104.15" customHeight="1" thickBot="1" x14ac:dyDescent="0.4">
      <c r="A85" s="33"/>
      <c r="B85" s="114"/>
      <c r="C85" s="173" t="s">
        <v>45</v>
      </c>
      <c r="D85" s="174"/>
      <c r="E85" s="174"/>
      <c r="F85" s="174"/>
      <c r="G85" s="174"/>
      <c r="H85" s="174"/>
      <c r="I85" s="174"/>
      <c r="J85" s="174"/>
      <c r="K85" s="174"/>
      <c r="L85" s="174"/>
      <c r="M85" s="174"/>
      <c r="N85" s="175"/>
      <c r="O85" s="7"/>
    </row>
    <row r="86" spans="1:18" s="142" customFormat="1" ht="22" customHeight="1" x14ac:dyDescent="0.2">
      <c r="A86" s="138"/>
      <c r="B86" s="138"/>
      <c r="C86" s="131" t="s">
        <v>46</v>
      </c>
      <c r="D86" s="66"/>
      <c r="E86" s="66"/>
      <c r="F86" s="66"/>
      <c r="G86" s="66"/>
      <c r="H86" s="66"/>
      <c r="I86" s="67"/>
      <c r="J86" s="67"/>
      <c r="K86" s="67"/>
      <c r="L86" s="139"/>
      <c r="M86" s="140"/>
      <c r="N86" s="141" t="s">
        <v>47</v>
      </c>
      <c r="O86" s="138"/>
    </row>
    <row r="87" spans="1:18" s="50" customFormat="1" ht="13" customHeight="1" x14ac:dyDescent="0.3">
      <c r="A87" s="17"/>
      <c r="B87" s="17"/>
      <c r="C87" s="169" t="s">
        <v>287</v>
      </c>
      <c r="D87" s="168"/>
      <c r="E87" s="168"/>
      <c r="F87" s="168"/>
      <c r="G87" s="168"/>
      <c r="H87" s="168"/>
      <c r="I87" s="168"/>
      <c r="J87" s="168"/>
      <c r="K87" s="36"/>
      <c r="L87" s="143" t="s">
        <v>49</v>
      </c>
      <c r="M87" s="114"/>
      <c r="N87" s="46" t="s">
        <v>41</v>
      </c>
      <c r="O87" s="17"/>
    </row>
    <row r="88" spans="1:18" s="50" customFormat="1" ht="3" customHeight="1" x14ac:dyDescent="0.25">
      <c r="A88" s="17"/>
      <c r="B88" s="17"/>
      <c r="C88" s="95"/>
      <c r="D88" s="28"/>
      <c r="E88" s="28"/>
      <c r="F88" s="28"/>
      <c r="G88" s="28"/>
      <c r="H88" s="28"/>
      <c r="I88" s="36"/>
      <c r="J88" s="96"/>
      <c r="K88" s="36"/>
      <c r="L88" s="15"/>
      <c r="M88" s="114"/>
      <c r="N88" s="45"/>
      <c r="O88" s="17"/>
    </row>
    <row r="89" spans="1:18" s="50" customFormat="1" ht="13" customHeight="1" x14ac:dyDescent="0.3">
      <c r="A89" s="17"/>
      <c r="B89" s="17"/>
      <c r="C89" s="169" t="s">
        <v>288</v>
      </c>
      <c r="D89" s="168"/>
      <c r="E89" s="168"/>
      <c r="F89" s="168"/>
      <c r="G89" s="168"/>
      <c r="H89" s="168"/>
      <c r="I89" s="168"/>
      <c r="J89" s="168"/>
      <c r="K89" s="36"/>
      <c r="L89" s="143" t="s">
        <v>49</v>
      </c>
      <c r="M89" s="114"/>
      <c r="N89" s="46" t="s">
        <v>41</v>
      </c>
      <c r="O89" s="17"/>
    </row>
    <row r="90" spans="1:18" s="50" customFormat="1" ht="9" customHeight="1" x14ac:dyDescent="0.25">
      <c r="A90" s="17"/>
      <c r="B90" s="17"/>
      <c r="C90" s="30"/>
      <c r="D90" s="28"/>
      <c r="E90" s="28"/>
      <c r="F90" s="28"/>
      <c r="G90" s="28"/>
      <c r="H90" s="28"/>
      <c r="I90" s="36"/>
      <c r="J90" s="36"/>
      <c r="K90" s="36"/>
      <c r="L90" s="15"/>
      <c r="M90" s="114"/>
      <c r="N90" s="36"/>
      <c r="O90" s="17"/>
    </row>
    <row r="91" spans="1:18" s="48" customFormat="1" ht="3" customHeight="1" x14ac:dyDescent="0.35">
      <c r="A91" s="1"/>
      <c r="B91" s="58"/>
      <c r="C91" s="58"/>
      <c r="D91" s="59"/>
      <c r="E91" s="59"/>
      <c r="F91" s="59"/>
      <c r="G91" s="59"/>
      <c r="H91" s="59"/>
      <c r="I91" s="60"/>
      <c r="J91" s="60"/>
      <c r="K91" s="60"/>
      <c r="L91" s="61"/>
      <c r="M91" s="62"/>
      <c r="N91" s="60"/>
      <c r="O91" s="1"/>
    </row>
    <row r="92" spans="1:18" s="50" customFormat="1" ht="9" customHeight="1" x14ac:dyDescent="0.25">
      <c r="A92" s="17"/>
      <c r="B92" s="17"/>
      <c r="C92" s="30"/>
      <c r="D92" s="28"/>
      <c r="E92" s="28"/>
      <c r="F92" s="28"/>
      <c r="G92" s="28"/>
      <c r="H92" s="28"/>
      <c r="I92" s="36"/>
      <c r="J92" s="36"/>
      <c r="K92" s="36"/>
      <c r="L92" s="15"/>
      <c r="M92" s="114"/>
      <c r="N92" s="36"/>
      <c r="O92" s="17"/>
    </row>
    <row r="93" spans="1:18" s="48" customFormat="1" ht="15" customHeight="1" x14ac:dyDescent="0.35">
      <c r="A93" s="1"/>
      <c r="B93" s="170" t="s">
        <v>74</v>
      </c>
      <c r="C93" s="149"/>
      <c r="D93" s="149"/>
      <c r="E93" s="149"/>
      <c r="F93" s="149"/>
      <c r="G93" s="149"/>
      <c r="H93" s="149"/>
      <c r="I93" s="149"/>
      <c r="J93" s="150"/>
      <c r="K93" s="34"/>
      <c r="L93" s="126" t="s">
        <v>33</v>
      </c>
      <c r="M93" s="114"/>
      <c r="N93" s="137" t="str">
        <f>VLOOKUP(Q93,'Basic data'!E4:F8,2,FALSE)</f>
        <v>Mõõdukas</v>
      </c>
      <c r="O93" s="1"/>
      <c r="Q93" s="51">
        <f>MIN(VLOOKUP(N110,'Basic data'!D4:E8,2,FALSE),VLOOKUP(N112,'Basic data'!D4:E8,2,FALSE))</f>
        <v>2</v>
      </c>
      <c r="R93" s="48" t="s">
        <v>75</v>
      </c>
    </row>
    <row r="94" spans="1:18" s="50" customFormat="1" ht="3" customHeight="1" x14ac:dyDescent="0.25">
      <c r="A94" s="17"/>
      <c r="B94" s="17"/>
      <c r="C94" s="17"/>
      <c r="D94" s="28"/>
      <c r="E94" s="28"/>
      <c r="F94" s="28"/>
      <c r="G94" s="28"/>
      <c r="H94" s="28"/>
      <c r="I94" s="36"/>
      <c r="J94" s="36"/>
      <c r="K94" s="36"/>
      <c r="L94" s="15"/>
      <c r="M94" s="114"/>
      <c r="N94" s="36"/>
      <c r="O94" s="17"/>
    </row>
    <row r="95" spans="1:18" s="54" customFormat="1" ht="25.75" customHeight="1" x14ac:dyDescent="0.3">
      <c r="A95" s="31"/>
      <c r="B95" s="108"/>
      <c r="C95" s="166" t="s">
        <v>289</v>
      </c>
      <c r="D95" s="167"/>
      <c r="E95" s="167"/>
      <c r="F95" s="167"/>
      <c r="G95" s="167"/>
      <c r="H95" s="167"/>
      <c r="I95" s="167"/>
      <c r="J95" s="167"/>
      <c r="K95" s="167"/>
      <c r="L95" s="167"/>
      <c r="M95" s="167"/>
      <c r="N95" s="167"/>
      <c r="O95" s="31"/>
    </row>
    <row r="96" spans="1:18" s="50" customFormat="1" ht="3" customHeight="1" x14ac:dyDescent="0.25">
      <c r="A96" s="17"/>
      <c r="B96" s="17"/>
      <c r="C96" s="47"/>
      <c r="D96" s="69"/>
      <c r="E96" s="69"/>
      <c r="F96" s="69"/>
      <c r="G96" s="69"/>
      <c r="H96" s="69"/>
      <c r="I96" s="70"/>
      <c r="J96" s="70"/>
      <c r="K96" s="70"/>
      <c r="L96" s="71"/>
      <c r="M96" s="72"/>
      <c r="N96" s="70"/>
      <c r="O96" s="17"/>
    </row>
    <row r="97" spans="1:15" s="50" customFormat="1" ht="13" customHeight="1" x14ac:dyDescent="0.3">
      <c r="A97" s="17"/>
      <c r="B97" s="32"/>
      <c r="C97" s="40" t="s">
        <v>35</v>
      </c>
      <c r="D97" s="69"/>
      <c r="E97" s="69"/>
      <c r="F97" s="69"/>
      <c r="G97" s="69"/>
      <c r="H97" s="69"/>
      <c r="I97" s="70"/>
      <c r="J97" s="70"/>
      <c r="K97" s="70"/>
      <c r="L97" s="71"/>
      <c r="M97" s="72"/>
      <c r="N97" s="70"/>
      <c r="O97" s="17"/>
    </row>
    <row r="98" spans="1:15" s="50" customFormat="1" ht="13" customHeight="1" x14ac:dyDescent="0.25">
      <c r="A98" s="17"/>
      <c r="B98" s="17"/>
      <c r="C98" s="124" t="s">
        <v>37</v>
      </c>
      <c r="D98" s="161" t="s">
        <v>76</v>
      </c>
      <c r="E98" s="161"/>
      <c r="F98" s="161"/>
      <c r="G98" s="161"/>
      <c r="H98" s="161"/>
      <c r="I98" s="161"/>
      <c r="J98" s="161"/>
      <c r="K98" s="161"/>
      <c r="L98" s="161"/>
      <c r="M98" s="161"/>
      <c r="N98" s="161"/>
      <c r="O98" s="17"/>
    </row>
    <row r="99" spans="1:15" s="50" customFormat="1" ht="13" customHeight="1" x14ac:dyDescent="0.25">
      <c r="A99" s="17"/>
      <c r="B99" s="17"/>
      <c r="C99" s="124" t="s">
        <v>37</v>
      </c>
      <c r="D99" s="161" t="s">
        <v>77</v>
      </c>
      <c r="E99" s="161"/>
      <c r="F99" s="161"/>
      <c r="G99" s="161"/>
      <c r="H99" s="161"/>
      <c r="I99" s="161"/>
      <c r="J99" s="161"/>
      <c r="K99" s="161"/>
      <c r="L99" s="161"/>
      <c r="M99" s="161"/>
      <c r="N99" s="161"/>
      <c r="O99" s="17"/>
    </row>
    <row r="100" spans="1:15" s="50" customFormat="1" ht="13" customHeight="1" x14ac:dyDescent="0.25">
      <c r="A100" s="17"/>
      <c r="B100" s="17"/>
      <c r="C100" s="124" t="s">
        <v>37</v>
      </c>
      <c r="D100" s="161" t="s">
        <v>78</v>
      </c>
      <c r="E100" s="161"/>
      <c r="F100" s="161"/>
      <c r="G100" s="161"/>
      <c r="H100" s="161"/>
      <c r="I100" s="161"/>
      <c r="J100" s="161"/>
      <c r="K100" s="161"/>
      <c r="L100" s="161"/>
      <c r="M100" s="161"/>
      <c r="N100" s="161"/>
      <c r="O100" s="17"/>
    </row>
    <row r="101" spans="1:15" s="50" customFormat="1" ht="13" customHeight="1" x14ac:dyDescent="0.25">
      <c r="A101" s="17"/>
      <c r="B101" s="17"/>
      <c r="C101" s="124" t="s">
        <v>37</v>
      </c>
      <c r="D101" s="161" t="s">
        <v>79</v>
      </c>
      <c r="E101" s="161"/>
      <c r="F101" s="161"/>
      <c r="G101" s="161"/>
      <c r="H101" s="161"/>
      <c r="I101" s="161"/>
      <c r="J101" s="161"/>
      <c r="K101" s="161"/>
      <c r="L101" s="161"/>
      <c r="M101" s="161"/>
      <c r="N101" s="161"/>
      <c r="O101" s="17"/>
    </row>
    <row r="102" spans="1:15" s="50" customFormat="1" ht="13" customHeight="1" x14ac:dyDescent="0.25">
      <c r="A102" s="17"/>
      <c r="B102" s="17"/>
      <c r="C102" s="124" t="s">
        <v>37</v>
      </c>
      <c r="D102" s="158" t="s">
        <v>267</v>
      </c>
      <c r="E102" s="158"/>
      <c r="F102" s="158"/>
      <c r="G102" s="158"/>
      <c r="H102" s="158"/>
      <c r="I102" s="158"/>
      <c r="J102" s="158"/>
      <c r="K102" s="158"/>
      <c r="L102" s="158"/>
      <c r="M102" s="158"/>
      <c r="N102" s="158"/>
      <c r="O102" s="17"/>
    </row>
    <row r="103" spans="1:15" s="50" customFormat="1" ht="13" customHeight="1" x14ac:dyDescent="0.25">
      <c r="A103" s="17"/>
      <c r="B103" s="17"/>
      <c r="C103" s="124" t="s">
        <v>37</v>
      </c>
      <c r="D103" s="161" t="s">
        <v>80</v>
      </c>
      <c r="E103" s="161"/>
      <c r="F103" s="161"/>
      <c r="G103" s="161"/>
      <c r="H103" s="161"/>
      <c r="I103" s="161"/>
      <c r="J103" s="161"/>
      <c r="K103" s="161"/>
      <c r="L103" s="161"/>
      <c r="M103" s="161"/>
      <c r="N103" s="161"/>
      <c r="O103" s="17"/>
    </row>
    <row r="104" spans="1:15" s="50" customFormat="1" ht="13" customHeight="1" x14ac:dyDescent="0.25">
      <c r="A104" s="17"/>
      <c r="B104" s="17"/>
      <c r="C104" s="124" t="s">
        <v>37</v>
      </c>
      <c r="D104" s="161" t="s">
        <v>81</v>
      </c>
      <c r="E104" s="161"/>
      <c r="F104" s="161"/>
      <c r="G104" s="161"/>
      <c r="H104" s="161"/>
      <c r="I104" s="161"/>
      <c r="J104" s="161"/>
      <c r="K104" s="161"/>
      <c r="L104" s="161"/>
      <c r="M104" s="161"/>
      <c r="N104" s="161"/>
      <c r="O104" s="17"/>
    </row>
    <row r="105" spans="1:15" s="50" customFormat="1" ht="9" customHeight="1" x14ac:dyDescent="0.25">
      <c r="A105" s="17"/>
      <c r="B105" s="17"/>
      <c r="C105" s="68"/>
      <c r="D105" s="69"/>
      <c r="E105" s="69"/>
      <c r="F105" s="69"/>
      <c r="G105" s="69"/>
      <c r="H105" s="69"/>
      <c r="I105" s="70"/>
      <c r="J105" s="70"/>
      <c r="K105" s="70"/>
      <c r="L105" s="71"/>
      <c r="M105" s="72"/>
      <c r="N105" s="70"/>
      <c r="O105" s="17"/>
    </row>
    <row r="106" spans="1:15" s="50" customFormat="1" ht="13" customHeight="1" x14ac:dyDescent="0.3">
      <c r="A106" s="17"/>
      <c r="B106" s="17"/>
      <c r="C106" s="182" t="s">
        <v>82</v>
      </c>
      <c r="D106" s="182"/>
      <c r="E106" s="182"/>
      <c r="F106" s="182"/>
      <c r="G106" s="182"/>
      <c r="H106" s="182"/>
      <c r="I106" s="182"/>
      <c r="J106" s="182"/>
      <c r="K106" s="182"/>
      <c r="L106" s="182"/>
      <c r="M106" s="182"/>
      <c r="N106" s="182"/>
      <c r="O106" s="17"/>
    </row>
    <row r="107" spans="1:15" s="50" customFormat="1" ht="3" customHeight="1" thickBot="1" x14ac:dyDescent="0.3">
      <c r="A107" s="17"/>
      <c r="B107" s="17"/>
      <c r="C107" s="73"/>
      <c r="D107" s="73"/>
      <c r="E107" s="73"/>
      <c r="F107" s="73"/>
      <c r="G107" s="73"/>
      <c r="H107" s="73"/>
      <c r="I107" s="73"/>
      <c r="J107" s="73"/>
      <c r="K107" s="73"/>
      <c r="L107" s="73"/>
      <c r="M107" s="73"/>
      <c r="N107" s="73"/>
      <c r="O107" s="17"/>
    </row>
    <row r="108" spans="1:15" s="55" customFormat="1" ht="104.15" customHeight="1" thickBot="1" x14ac:dyDescent="0.4">
      <c r="A108" s="33"/>
      <c r="B108" s="114"/>
      <c r="C108" s="173" t="s">
        <v>45</v>
      </c>
      <c r="D108" s="174"/>
      <c r="E108" s="174"/>
      <c r="F108" s="174"/>
      <c r="G108" s="174"/>
      <c r="H108" s="174"/>
      <c r="I108" s="174"/>
      <c r="J108" s="174"/>
      <c r="K108" s="174"/>
      <c r="L108" s="174"/>
      <c r="M108" s="174"/>
      <c r="N108" s="175"/>
      <c r="O108" s="7"/>
    </row>
    <row r="109" spans="1:15" s="142" customFormat="1" ht="22" customHeight="1" x14ac:dyDescent="0.2">
      <c r="A109" s="138"/>
      <c r="B109" s="138"/>
      <c r="C109" s="131" t="s">
        <v>46</v>
      </c>
      <c r="D109" s="132"/>
      <c r="E109" s="132"/>
      <c r="F109" s="132"/>
      <c r="G109" s="132"/>
      <c r="H109" s="132"/>
      <c r="I109" s="133"/>
      <c r="J109" s="133"/>
      <c r="K109" s="67"/>
      <c r="L109" s="139"/>
      <c r="M109" s="140"/>
      <c r="N109" s="141" t="s">
        <v>47</v>
      </c>
      <c r="O109" s="138"/>
    </row>
    <row r="110" spans="1:15" s="50" customFormat="1" ht="13" customHeight="1" x14ac:dyDescent="0.3">
      <c r="A110" s="17"/>
      <c r="B110" s="17"/>
      <c r="C110" s="169" t="s">
        <v>322</v>
      </c>
      <c r="D110" s="168"/>
      <c r="E110" s="168"/>
      <c r="F110" s="168"/>
      <c r="G110" s="168"/>
      <c r="H110" s="168"/>
      <c r="I110" s="168"/>
      <c r="J110" s="168"/>
      <c r="K110" s="36"/>
      <c r="L110" s="143" t="s">
        <v>49</v>
      </c>
      <c r="M110" s="114"/>
      <c r="N110" s="46" t="s">
        <v>41</v>
      </c>
      <c r="O110" s="17"/>
    </row>
    <row r="111" spans="1:15" s="50" customFormat="1" ht="3" customHeight="1" x14ac:dyDescent="0.25">
      <c r="A111" s="17"/>
      <c r="B111" s="17"/>
      <c r="C111" s="95"/>
      <c r="D111" s="28"/>
      <c r="E111" s="28"/>
      <c r="F111" s="28"/>
      <c r="G111" s="28"/>
      <c r="H111" s="28"/>
      <c r="I111" s="36"/>
      <c r="J111" s="96"/>
      <c r="K111" s="36"/>
      <c r="L111" s="15"/>
      <c r="M111" s="114"/>
      <c r="N111" s="45"/>
      <c r="O111" s="17"/>
    </row>
    <row r="112" spans="1:15" s="50" customFormat="1" ht="13" customHeight="1" x14ac:dyDescent="0.3">
      <c r="A112" s="17"/>
      <c r="B112" s="17"/>
      <c r="C112" s="169" t="s">
        <v>323</v>
      </c>
      <c r="D112" s="168"/>
      <c r="E112" s="168"/>
      <c r="F112" s="168"/>
      <c r="G112" s="168"/>
      <c r="H112" s="168"/>
      <c r="I112" s="168"/>
      <c r="J112" s="168"/>
      <c r="K112" s="36"/>
      <c r="L112" s="143" t="s">
        <v>49</v>
      </c>
      <c r="M112" s="114"/>
      <c r="N112" s="46" t="s">
        <v>41</v>
      </c>
      <c r="O112" s="17"/>
    </row>
    <row r="113" spans="1:18" s="48" customFormat="1" ht="9" customHeight="1" x14ac:dyDescent="0.35">
      <c r="A113" s="1"/>
      <c r="B113" s="1"/>
      <c r="C113" s="1"/>
      <c r="D113" s="35"/>
      <c r="E113" s="35"/>
      <c r="F113" s="35"/>
      <c r="G113" s="35"/>
      <c r="H113" s="35"/>
      <c r="I113" s="34"/>
      <c r="J113" s="34"/>
      <c r="K113" s="34"/>
      <c r="L113" s="15"/>
      <c r="M113" s="114"/>
      <c r="N113" s="34"/>
      <c r="O113" s="1"/>
    </row>
    <row r="114" spans="1:18" s="48" customFormat="1" ht="3" customHeight="1" x14ac:dyDescent="0.35">
      <c r="A114" s="1"/>
      <c r="B114" s="58"/>
      <c r="C114" s="58"/>
      <c r="D114" s="59"/>
      <c r="E114" s="59"/>
      <c r="F114" s="59"/>
      <c r="G114" s="59"/>
      <c r="H114" s="59"/>
      <c r="I114" s="60"/>
      <c r="J114" s="60"/>
      <c r="K114" s="60"/>
      <c r="L114" s="61"/>
      <c r="M114" s="62"/>
      <c r="N114" s="60"/>
      <c r="O114" s="1"/>
    </row>
    <row r="115" spans="1:18" s="48" customFormat="1" ht="9" customHeight="1" x14ac:dyDescent="0.35">
      <c r="A115" s="1"/>
      <c r="B115" s="1"/>
      <c r="C115" s="1"/>
      <c r="D115" s="35"/>
      <c r="E115" s="35"/>
      <c r="F115" s="35"/>
      <c r="G115" s="35"/>
      <c r="H115" s="35"/>
      <c r="I115" s="34"/>
      <c r="J115" s="34"/>
      <c r="K115" s="34"/>
      <c r="L115" s="15"/>
      <c r="M115" s="114"/>
      <c r="N115" s="34"/>
      <c r="O115" s="1"/>
    </row>
    <row r="116" spans="1:18" s="48" customFormat="1" ht="15" customHeight="1" x14ac:dyDescent="0.35">
      <c r="A116" s="1"/>
      <c r="B116" s="170" t="s">
        <v>83</v>
      </c>
      <c r="C116" s="149"/>
      <c r="D116" s="149"/>
      <c r="E116" s="149"/>
      <c r="F116" s="149"/>
      <c r="G116" s="149"/>
      <c r="H116" s="149"/>
      <c r="I116" s="149"/>
      <c r="J116" s="150"/>
      <c r="K116" s="34"/>
      <c r="L116" s="126" t="s">
        <v>33</v>
      </c>
      <c r="M116" s="114"/>
      <c r="N116" s="137" t="str">
        <f>VLOOKUP(Q116,'Basic data'!E4:F8,2,FALSE)</f>
        <v>Mõõdukas</v>
      </c>
      <c r="O116" s="1"/>
      <c r="Q116" s="51">
        <f>MIN(VLOOKUP(N130,'Basic data'!D4:E8,2,FALSE),VLOOKUP(N132,'Basic data'!D4:E8,2,FALSE))</f>
        <v>2</v>
      </c>
      <c r="R116" s="48" t="s">
        <v>84</v>
      </c>
    </row>
    <row r="117" spans="1:18" s="50" customFormat="1" ht="3" customHeight="1" x14ac:dyDescent="0.25">
      <c r="A117" s="17"/>
      <c r="B117" s="17"/>
      <c r="C117" s="17"/>
      <c r="D117" s="28"/>
      <c r="E117" s="28"/>
      <c r="F117" s="28"/>
      <c r="G117" s="28"/>
      <c r="H117" s="28"/>
      <c r="I117" s="36"/>
      <c r="J117" s="36"/>
      <c r="K117" s="36"/>
      <c r="L117" s="15"/>
      <c r="M117" s="114"/>
      <c r="N117" s="36"/>
      <c r="O117" s="17"/>
    </row>
    <row r="118" spans="1:18" s="54" customFormat="1" ht="26" customHeight="1" x14ac:dyDescent="0.3">
      <c r="A118" s="31"/>
      <c r="B118" s="108"/>
      <c r="C118" s="167" t="s">
        <v>85</v>
      </c>
      <c r="D118" s="167"/>
      <c r="E118" s="167"/>
      <c r="F118" s="167"/>
      <c r="G118" s="167"/>
      <c r="H118" s="167"/>
      <c r="I118" s="167"/>
      <c r="J118" s="167"/>
      <c r="K118" s="167"/>
      <c r="L118" s="167"/>
      <c r="M118" s="167"/>
      <c r="N118" s="167"/>
      <c r="O118" s="31"/>
    </row>
    <row r="119" spans="1:18" s="50" customFormat="1" ht="3" customHeight="1" x14ac:dyDescent="0.25">
      <c r="A119" s="17"/>
      <c r="B119" s="17"/>
      <c r="C119" s="47"/>
      <c r="D119" s="69"/>
      <c r="E119" s="69"/>
      <c r="F119" s="69"/>
      <c r="G119" s="69"/>
      <c r="H119" s="69"/>
      <c r="I119" s="70"/>
      <c r="J119" s="70"/>
      <c r="K119" s="70"/>
      <c r="L119" s="71"/>
      <c r="M119" s="72"/>
      <c r="N119" s="70"/>
      <c r="O119" s="17"/>
    </row>
    <row r="120" spans="1:18" s="50" customFormat="1" ht="13" customHeight="1" x14ac:dyDescent="0.3">
      <c r="A120" s="17"/>
      <c r="B120" s="32"/>
      <c r="C120" s="40" t="s">
        <v>35</v>
      </c>
      <c r="D120" s="125"/>
      <c r="E120" s="125"/>
      <c r="F120" s="125"/>
      <c r="G120" s="125"/>
      <c r="H120" s="125"/>
      <c r="I120" s="45"/>
      <c r="J120" s="45"/>
      <c r="K120" s="45"/>
      <c r="L120" s="126"/>
      <c r="M120" s="127"/>
      <c r="N120" s="45"/>
      <c r="O120" s="17"/>
    </row>
    <row r="121" spans="1:18" s="50" customFormat="1" ht="13" customHeight="1" x14ac:dyDescent="0.25">
      <c r="A121" s="17"/>
      <c r="B121" s="17"/>
      <c r="C121" s="124" t="s">
        <v>37</v>
      </c>
      <c r="D121" s="158" t="s">
        <v>268</v>
      </c>
      <c r="E121" s="158"/>
      <c r="F121" s="158"/>
      <c r="G121" s="158"/>
      <c r="H121" s="158"/>
      <c r="I121" s="158"/>
      <c r="J121" s="158"/>
      <c r="K121" s="158"/>
      <c r="L121" s="158"/>
      <c r="M121" s="158"/>
      <c r="N121" s="158"/>
      <c r="O121" s="17"/>
    </row>
    <row r="122" spans="1:18" s="50" customFormat="1" ht="13" customHeight="1" x14ac:dyDescent="0.25">
      <c r="A122" s="17"/>
      <c r="B122" s="17"/>
      <c r="C122" s="124" t="s">
        <v>37</v>
      </c>
      <c r="D122" s="161" t="s">
        <v>86</v>
      </c>
      <c r="E122" s="161"/>
      <c r="F122" s="161"/>
      <c r="G122" s="161"/>
      <c r="H122" s="161"/>
      <c r="I122" s="161"/>
      <c r="J122" s="161"/>
      <c r="K122" s="161"/>
      <c r="L122" s="161"/>
      <c r="M122" s="161"/>
      <c r="N122" s="161"/>
      <c r="O122" s="17"/>
    </row>
    <row r="123" spans="1:18" s="50" customFormat="1" ht="13" customHeight="1" x14ac:dyDescent="0.25">
      <c r="A123" s="17"/>
      <c r="B123" s="17"/>
      <c r="C123" s="124" t="s">
        <v>37</v>
      </c>
      <c r="D123" s="161" t="s">
        <v>87</v>
      </c>
      <c r="E123" s="161"/>
      <c r="F123" s="161"/>
      <c r="G123" s="161"/>
      <c r="H123" s="161"/>
      <c r="I123" s="161"/>
      <c r="J123" s="161"/>
      <c r="K123" s="161"/>
      <c r="L123" s="161"/>
      <c r="M123" s="161"/>
      <c r="N123" s="161"/>
      <c r="O123" s="17"/>
    </row>
    <row r="124" spans="1:18" s="50" customFormat="1" ht="13" customHeight="1" x14ac:dyDescent="0.25">
      <c r="A124" s="17"/>
      <c r="B124" s="17"/>
      <c r="C124" s="124" t="s">
        <v>37</v>
      </c>
      <c r="D124" s="161" t="s">
        <v>88</v>
      </c>
      <c r="E124" s="161"/>
      <c r="F124" s="161"/>
      <c r="G124" s="161"/>
      <c r="H124" s="161"/>
      <c r="I124" s="161"/>
      <c r="J124" s="161"/>
      <c r="K124" s="161"/>
      <c r="L124" s="161"/>
      <c r="M124" s="161"/>
      <c r="N124" s="161"/>
      <c r="O124" s="17"/>
    </row>
    <row r="125" spans="1:18" s="50" customFormat="1" ht="9" customHeight="1" x14ac:dyDescent="0.25">
      <c r="A125" s="17"/>
      <c r="B125" s="17"/>
      <c r="C125" s="130"/>
      <c r="D125" s="125"/>
      <c r="E125" s="125"/>
      <c r="F125" s="125"/>
      <c r="G125" s="125"/>
      <c r="H125" s="125"/>
      <c r="I125" s="45"/>
      <c r="J125" s="45"/>
      <c r="K125" s="45"/>
      <c r="L125" s="126"/>
      <c r="M125" s="127"/>
      <c r="N125" s="45"/>
      <c r="O125" s="17"/>
    </row>
    <row r="126" spans="1:18" s="50" customFormat="1" ht="13" customHeight="1" x14ac:dyDescent="0.3">
      <c r="A126" s="17"/>
      <c r="B126" s="17"/>
      <c r="C126" s="182" t="s">
        <v>89</v>
      </c>
      <c r="D126" s="182"/>
      <c r="E126" s="182"/>
      <c r="F126" s="182"/>
      <c r="G126" s="182"/>
      <c r="H126" s="182"/>
      <c r="I126" s="182"/>
      <c r="J126" s="182"/>
      <c r="K126" s="182"/>
      <c r="L126" s="182"/>
      <c r="M126" s="182"/>
      <c r="N126" s="182"/>
      <c r="O126" s="17"/>
    </row>
    <row r="127" spans="1:18" s="50" customFormat="1" ht="3" customHeight="1" thickBot="1" x14ac:dyDescent="0.35">
      <c r="A127" s="17"/>
      <c r="B127" s="17"/>
      <c r="C127" s="110"/>
      <c r="D127" s="110"/>
      <c r="E127" s="110"/>
      <c r="F127" s="110"/>
      <c r="G127" s="110"/>
      <c r="H127" s="110"/>
      <c r="I127" s="110"/>
      <c r="J127" s="110"/>
      <c r="K127" s="110"/>
      <c r="L127" s="110"/>
      <c r="M127" s="110"/>
      <c r="N127" s="110"/>
      <c r="O127" s="17"/>
    </row>
    <row r="128" spans="1:18" s="55" customFormat="1" ht="104.15" customHeight="1" thickBot="1" x14ac:dyDescent="0.4">
      <c r="A128" s="33"/>
      <c r="B128" s="114"/>
      <c r="C128" s="173" t="s">
        <v>45</v>
      </c>
      <c r="D128" s="174"/>
      <c r="E128" s="174"/>
      <c r="F128" s="174"/>
      <c r="G128" s="174"/>
      <c r="H128" s="174"/>
      <c r="I128" s="174"/>
      <c r="J128" s="174"/>
      <c r="K128" s="174"/>
      <c r="L128" s="174"/>
      <c r="M128" s="174"/>
      <c r="N128" s="175"/>
      <c r="O128" s="7"/>
    </row>
    <row r="129" spans="1:18" s="142" customFormat="1" ht="22" customHeight="1" x14ac:dyDescent="0.2">
      <c r="A129" s="138"/>
      <c r="B129" s="138"/>
      <c r="C129" s="131" t="s">
        <v>46</v>
      </c>
      <c r="D129" s="132"/>
      <c r="E129" s="132"/>
      <c r="F129" s="132"/>
      <c r="G129" s="132"/>
      <c r="H129" s="132"/>
      <c r="I129" s="133"/>
      <c r="J129" s="133"/>
      <c r="K129" s="67"/>
      <c r="L129" s="139"/>
      <c r="M129" s="140"/>
      <c r="N129" s="141" t="s">
        <v>47</v>
      </c>
      <c r="O129" s="138"/>
    </row>
    <row r="130" spans="1:18" s="50" customFormat="1" ht="13" customHeight="1" x14ac:dyDescent="0.3">
      <c r="A130" s="17"/>
      <c r="B130" s="17"/>
      <c r="C130" s="169" t="s">
        <v>290</v>
      </c>
      <c r="D130" s="168"/>
      <c r="E130" s="168"/>
      <c r="F130" s="168"/>
      <c r="G130" s="168"/>
      <c r="H130" s="168"/>
      <c r="I130" s="168"/>
      <c r="J130" s="168"/>
      <c r="K130" s="36"/>
      <c r="L130" s="143" t="s">
        <v>49</v>
      </c>
      <c r="M130" s="114"/>
      <c r="N130" s="46" t="s">
        <v>41</v>
      </c>
      <c r="O130" s="17"/>
    </row>
    <row r="131" spans="1:18" s="50" customFormat="1" ht="3" customHeight="1" x14ac:dyDescent="0.25">
      <c r="A131" s="17"/>
      <c r="B131" s="17"/>
      <c r="C131" s="95"/>
      <c r="D131" s="28"/>
      <c r="E131" s="28"/>
      <c r="F131" s="28"/>
      <c r="G131" s="28"/>
      <c r="H131" s="28"/>
      <c r="I131" s="36"/>
      <c r="J131" s="96"/>
      <c r="K131" s="36"/>
      <c r="L131" s="15"/>
      <c r="M131" s="114"/>
      <c r="N131" s="45"/>
      <c r="O131" s="17"/>
    </row>
    <row r="132" spans="1:18" s="50" customFormat="1" ht="13" customHeight="1" x14ac:dyDescent="0.3">
      <c r="A132" s="17"/>
      <c r="B132" s="17"/>
      <c r="C132" s="169" t="s">
        <v>291</v>
      </c>
      <c r="D132" s="168"/>
      <c r="E132" s="168"/>
      <c r="F132" s="168"/>
      <c r="G132" s="168"/>
      <c r="H132" s="168"/>
      <c r="I132" s="168"/>
      <c r="J132" s="168"/>
      <c r="K132" s="36"/>
      <c r="L132" s="143" t="s">
        <v>49</v>
      </c>
      <c r="M132" s="114"/>
      <c r="N132" s="46" t="s">
        <v>41</v>
      </c>
      <c r="O132" s="17"/>
    </row>
    <row r="133" spans="1:18" s="48" customFormat="1" ht="9" customHeight="1" x14ac:dyDescent="0.35">
      <c r="A133" s="1"/>
      <c r="B133" s="1"/>
      <c r="C133" s="1"/>
      <c r="D133" s="35"/>
      <c r="E133" s="35"/>
      <c r="F133" s="35"/>
      <c r="G133" s="35"/>
      <c r="H133" s="35"/>
      <c r="I133" s="34"/>
      <c r="J133" s="34"/>
      <c r="K133" s="34"/>
      <c r="L133" s="15"/>
      <c r="M133" s="114"/>
      <c r="N133" s="34"/>
      <c r="O133" s="1"/>
    </row>
    <row r="134" spans="1:18" s="48" customFormat="1" ht="3" customHeight="1" x14ac:dyDescent="0.35">
      <c r="A134" s="1"/>
      <c r="B134" s="58"/>
      <c r="C134" s="58"/>
      <c r="D134" s="59"/>
      <c r="E134" s="59"/>
      <c r="F134" s="59"/>
      <c r="G134" s="59"/>
      <c r="H134" s="59"/>
      <c r="I134" s="60"/>
      <c r="J134" s="60"/>
      <c r="K134" s="60"/>
      <c r="L134" s="61"/>
      <c r="M134" s="62"/>
      <c r="N134" s="60"/>
      <c r="O134" s="1"/>
    </row>
    <row r="135" spans="1:18" s="48" customFormat="1" ht="9" customHeight="1" x14ac:dyDescent="0.35">
      <c r="A135" s="1"/>
      <c r="B135" s="1"/>
      <c r="C135" s="1"/>
      <c r="D135" s="35"/>
      <c r="E135" s="35"/>
      <c r="F135" s="35"/>
      <c r="G135" s="35"/>
      <c r="H135" s="35"/>
      <c r="I135" s="34"/>
      <c r="J135" s="34"/>
      <c r="K135" s="34"/>
      <c r="L135" s="15"/>
      <c r="M135" s="114"/>
      <c r="N135" s="34"/>
      <c r="O135" s="1"/>
    </row>
    <row r="136" spans="1:18" s="48" customFormat="1" ht="15" customHeight="1" x14ac:dyDescent="0.35">
      <c r="A136" s="1"/>
      <c r="B136" s="170" t="s">
        <v>90</v>
      </c>
      <c r="C136" s="149"/>
      <c r="D136" s="149"/>
      <c r="E136" s="149"/>
      <c r="F136" s="149"/>
      <c r="G136" s="149"/>
      <c r="H136" s="149"/>
      <c r="I136" s="149"/>
      <c r="J136" s="150"/>
      <c r="K136" s="34"/>
      <c r="L136" s="126" t="s">
        <v>33</v>
      </c>
      <c r="M136" s="114"/>
      <c r="N136" s="137" t="str">
        <f>VLOOKUP(Q136,'Basic data'!E4:F8,2,FALSE)</f>
        <v>Mõõdukas</v>
      </c>
      <c r="O136" s="1"/>
      <c r="Q136" s="51">
        <f>MIN(VLOOKUP(N148,'Basic data'!D4:E8,2,FALSE),VLOOKUP(N150,'Basic data'!D4:E8,2,FALSE))</f>
        <v>2</v>
      </c>
      <c r="R136" s="48" t="s">
        <v>91</v>
      </c>
    </row>
    <row r="137" spans="1:18" s="50" customFormat="1" ht="3" customHeight="1" x14ac:dyDescent="0.25">
      <c r="A137" s="17"/>
      <c r="B137" s="17"/>
      <c r="C137" s="17"/>
      <c r="D137" s="28"/>
      <c r="E137" s="28"/>
      <c r="F137" s="28"/>
      <c r="G137" s="28"/>
      <c r="H137" s="28"/>
      <c r="I137" s="36"/>
      <c r="J137" s="36"/>
      <c r="K137" s="36"/>
      <c r="L137" s="15"/>
      <c r="M137" s="114"/>
      <c r="N137" s="36"/>
      <c r="O137" s="17"/>
    </row>
    <row r="138" spans="1:18" s="54" customFormat="1" ht="13" customHeight="1" x14ac:dyDescent="0.3">
      <c r="A138" s="31"/>
      <c r="B138" s="108"/>
      <c r="C138" s="167" t="s">
        <v>92</v>
      </c>
      <c r="D138" s="167"/>
      <c r="E138" s="167"/>
      <c r="F138" s="167"/>
      <c r="G138" s="167"/>
      <c r="H138" s="167"/>
      <c r="I138" s="167"/>
      <c r="J138" s="167"/>
      <c r="K138" s="167"/>
      <c r="L138" s="167"/>
      <c r="M138" s="167"/>
      <c r="N138" s="167"/>
      <c r="O138" s="31"/>
    </row>
    <row r="139" spans="1:18" s="50" customFormat="1" ht="3" customHeight="1" x14ac:dyDescent="0.25">
      <c r="A139" s="17"/>
      <c r="B139" s="17"/>
      <c r="C139" s="17"/>
      <c r="D139" s="125"/>
      <c r="E139" s="125"/>
      <c r="F139" s="125"/>
      <c r="G139" s="125"/>
      <c r="H139" s="125"/>
      <c r="I139" s="45"/>
      <c r="J139" s="45"/>
      <c r="K139" s="45"/>
      <c r="L139" s="126"/>
      <c r="M139" s="127"/>
      <c r="N139" s="45"/>
      <c r="O139" s="17"/>
    </row>
    <row r="140" spans="1:18" s="50" customFormat="1" ht="13" customHeight="1" x14ac:dyDescent="0.3">
      <c r="A140" s="17"/>
      <c r="B140" s="32"/>
      <c r="C140" s="40" t="s">
        <v>35</v>
      </c>
      <c r="D140" s="125"/>
      <c r="E140" s="125"/>
      <c r="F140" s="125"/>
      <c r="G140" s="125"/>
      <c r="H140" s="125"/>
      <c r="I140" s="45"/>
      <c r="J140" s="45"/>
      <c r="K140" s="45"/>
      <c r="L140" s="126"/>
      <c r="M140" s="127"/>
      <c r="N140" s="45"/>
      <c r="O140" s="17"/>
    </row>
    <row r="141" spans="1:18" s="50" customFormat="1" ht="13" customHeight="1" x14ac:dyDescent="0.25">
      <c r="A141" s="17"/>
      <c r="B141" s="17"/>
      <c r="C141" s="64" t="s">
        <v>37</v>
      </c>
      <c r="D141" s="161" t="s">
        <v>93</v>
      </c>
      <c r="E141" s="161"/>
      <c r="F141" s="161"/>
      <c r="G141" s="161"/>
      <c r="H141" s="161"/>
      <c r="I141" s="161"/>
      <c r="J141" s="161"/>
      <c r="K141" s="161"/>
      <c r="L141" s="161"/>
      <c r="M141" s="161"/>
      <c r="N141" s="161"/>
      <c r="O141" s="17"/>
    </row>
    <row r="142" spans="1:18" s="50" customFormat="1" ht="13" customHeight="1" x14ac:dyDescent="0.25">
      <c r="A142" s="17"/>
      <c r="B142" s="17"/>
      <c r="C142" s="64" t="s">
        <v>37</v>
      </c>
      <c r="D142" s="161" t="s">
        <v>94</v>
      </c>
      <c r="E142" s="161"/>
      <c r="F142" s="161"/>
      <c r="G142" s="161"/>
      <c r="H142" s="161"/>
      <c r="I142" s="161"/>
      <c r="J142" s="161"/>
      <c r="K142" s="161"/>
      <c r="L142" s="161"/>
      <c r="M142" s="161"/>
      <c r="N142" s="161"/>
      <c r="O142" s="17"/>
    </row>
    <row r="143" spans="1:18" s="50" customFormat="1" ht="9" customHeight="1" x14ac:dyDescent="0.25">
      <c r="A143" s="17"/>
      <c r="B143" s="17"/>
      <c r="C143" s="30"/>
      <c r="D143" s="125"/>
      <c r="E143" s="125"/>
      <c r="F143" s="125"/>
      <c r="G143" s="125"/>
      <c r="H143" s="125"/>
      <c r="I143" s="45"/>
      <c r="J143" s="45"/>
      <c r="K143" s="45"/>
      <c r="L143" s="126"/>
      <c r="M143" s="127"/>
      <c r="N143" s="45"/>
      <c r="O143" s="17"/>
    </row>
    <row r="144" spans="1:18" s="50" customFormat="1" ht="13" customHeight="1" x14ac:dyDescent="0.3">
      <c r="A144" s="17"/>
      <c r="B144" s="17"/>
      <c r="C144" s="182" t="s">
        <v>95</v>
      </c>
      <c r="D144" s="182"/>
      <c r="E144" s="182"/>
      <c r="F144" s="182"/>
      <c r="G144" s="182"/>
      <c r="H144" s="182"/>
      <c r="I144" s="182"/>
      <c r="J144" s="182"/>
      <c r="K144" s="182"/>
      <c r="L144" s="182"/>
      <c r="M144" s="182"/>
      <c r="N144" s="182"/>
      <c r="O144" s="17"/>
    </row>
    <row r="145" spans="1:18" s="50" customFormat="1" ht="3" customHeight="1" thickBot="1" x14ac:dyDescent="0.35">
      <c r="A145" s="17"/>
      <c r="B145" s="17"/>
      <c r="C145" s="110"/>
      <c r="D145" s="110"/>
      <c r="E145" s="110"/>
      <c r="F145" s="110"/>
      <c r="G145" s="110"/>
      <c r="H145" s="110"/>
      <c r="I145" s="110"/>
      <c r="J145" s="110"/>
      <c r="K145" s="110"/>
      <c r="L145" s="110"/>
      <c r="M145" s="110"/>
      <c r="N145" s="110"/>
      <c r="O145" s="17"/>
    </row>
    <row r="146" spans="1:18" s="55" customFormat="1" ht="104.15" customHeight="1" thickBot="1" x14ac:dyDescent="0.4">
      <c r="A146" s="33"/>
      <c r="B146" s="114"/>
      <c r="C146" s="173" t="s">
        <v>45</v>
      </c>
      <c r="D146" s="174"/>
      <c r="E146" s="174"/>
      <c r="F146" s="174"/>
      <c r="G146" s="174"/>
      <c r="H146" s="174"/>
      <c r="I146" s="174"/>
      <c r="J146" s="174"/>
      <c r="K146" s="174"/>
      <c r="L146" s="174"/>
      <c r="M146" s="174"/>
      <c r="N146" s="175"/>
      <c r="O146" s="7"/>
    </row>
    <row r="147" spans="1:18" s="142" customFormat="1" ht="22" customHeight="1" x14ac:dyDescent="0.2">
      <c r="A147" s="138"/>
      <c r="B147" s="138"/>
      <c r="C147" s="131" t="s">
        <v>46</v>
      </c>
      <c r="D147" s="66"/>
      <c r="E147" s="66"/>
      <c r="F147" s="66"/>
      <c r="G147" s="66"/>
      <c r="H147" s="66"/>
      <c r="I147" s="67"/>
      <c r="J147" s="67"/>
      <c r="K147" s="67"/>
      <c r="L147" s="139"/>
      <c r="M147" s="140"/>
      <c r="N147" s="141" t="s">
        <v>47</v>
      </c>
      <c r="O147" s="138"/>
    </row>
    <row r="148" spans="1:18" s="50" customFormat="1" ht="13" customHeight="1" x14ac:dyDescent="0.3">
      <c r="A148" s="17"/>
      <c r="B148" s="17"/>
      <c r="C148" s="168" t="s">
        <v>96</v>
      </c>
      <c r="D148" s="168"/>
      <c r="E148" s="168"/>
      <c r="F148" s="168"/>
      <c r="G148" s="168"/>
      <c r="H148" s="168"/>
      <c r="I148" s="168"/>
      <c r="J148" s="168"/>
      <c r="K148" s="36"/>
      <c r="L148" s="143" t="s">
        <v>49</v>
      </c>
      <c r="M148" s="114"/>
      <c r="N148" s="46" t="s">
        <v>41</v>
      </c>
      <c r="O148" s="17"/>
    </row>
    <row r="149" spans="1:18" s="50" customFormat="1" ht="3" customHeight="1" x14ac:dyDescent="0.25">
      <c r="A149" s="17"/>
      <c r="B149" s="17"/>
      <c r="C149" s="95"/>
      <c r="D149" s="28"/>
      <c r="E149" s="28"/>
      <c r="F149" s="28"/>
      <c r="G149" s="28"/>
      <c r="H149" s="28"/>
      <c r="I149" s="36"/>
      <c r="J149" s="96"/>
      <c r="K149" s="36"/>
      <c r="L149" s="15"/>
      <c r="M149" s="114"/>
      <c r="N149" s="45"/>
      <c r="O149" s="17"/>
    </row>
    <row r="150" spans="1:18" s="50" customFormat="1" ht="13" customHeight="1" x14ac:dyDescent="0.3">
      <c r="A150" s="17"/>
      <c r="B150" s="17"/>
      <c r="C150" s="168" t="s">
        <v>97</v>
      </c>
      <c r="D150" s="168"/>
      <c r="E150" s="168"/>
      <c r="F150" s="168"/>
      <c r="G150" s="168"/>
      <c r="H150" s="168"/>
      <c r="I150" s="168"/>
      <c r="J150" s="168"/>
      <c r="K150" s="36"/>
      <c r="L150" s="143" t="s">
        <v>49</v>
      </c>
      <c r="M150" s="114"/>
      <c r="N150" s="46" t="s">
        <v>41</v>
      </c>
      <c r="O150" s="17"/>
    </row>
    <row r="151" spans="1:18" s="48" customFormat="1" ht="9" customHeight="1" x14ac:dyDescent="0.35">
      <c r="A151" s="1"/>
      <c r="B151" s="1"/>
      <c r="C151" s="1"/>
      <c r="D151" s="35"/>
      <c r="E151" s="35"/>
      <c r="F151" s="35"/>
      <c r="G151" s="35"/>
      <c r="H151" s="35"/>
      <c r="I151" s="34"/>
      <c r="J151" s="34"/>
      <c r="K151" s="34"/>
      <c r="L151" s="15"/>
      <c r="M151" s="114"/>
      <c r="N151" s="34"/>
      <c r="O151" s="1"/>
    </row>
    <row r="152" spans="1:18" s="48" customFormat="1" ht="3" customHeight="1" x14ac:dyDescent="0.35">
      <c r="A152" s="1"/>
      <c r="B152" s="58"/>
      <c r="C152" s="58"/>
      <c r="D152" s="59"/>
      <c r="E152" s="59"/>
      <c r="F152" s="59"/>
      <c r="G152" s="59"/>
      <c r="H152" s="59"/>
      <c r="I152" s="60"/>
      <c r="J152" s="60"/>
      <c r="K152" s="60"/>
      <c r="L152" s="61"/>
      <c r="M152" s="62"/>
      <c r="N152" s="60"/>
      <c r="O152" s="1"/>
    </row>
    <row r="153" spans="1:18" s="48" customFormat="1" ht="9" customHeight="1" x14ac:dyDescent="0.35">
      <c r="A153" s="1"/>
      <c r="B153" s="1"/>
      <c r="C153" s="1"/>
      <c r="D153" s="35"/>
      <c r="E153" s="35"/>
      <c r="F153" s="35"/>
      <c r="G153" s="35"/>
      <c r="H153" s="35"/>
      <c r="I153" s="34"/>
      <c r="J153" s="34"/>
      <c r="K153" s="34"/>
      <c r="L153" s="15"/>
      <c r="M153" s="114"/>
      <c r="N153" s="34"/>
      <c r="O153" s="1"/>
    </row>
    <row r="154" spans="1:18" s="48" customFormat="1" ht="15" customHeight="1" x14ac:dyDescent="0.35">
      <c r="A154" s="1"/>
      <c r="B154" s="170" t="s">
        <v>98</v>
      </c>
      <c r="C154" s="149"/>
      <c r="D154" s="149"/>
      <c r="E154" s="149"/>
      <c r="F154" s="149"/>
      <c r="G154" s="149"/>
      <c r="H154" s="149"/>
      <c r="I154" s="149"/>
      <c r="J154" s="150"/>
      <c r="K154" s="34"/>
      <c r="L154" s="126" t="s">
        <v>33</v>
      </c>
      <c r="M154" s="114"/>
      <c r="N154" s="137" t="str">
        <f>VLOOKUP(Q154,'Basic data'!E4:F8,2,FALSE)</f>
        <v>Mõõdukas</v>
      </c>
      <c r="O154" s="1"/>
      <c r="Q154" s="51">
        <f>MIN(VLOOKUP(N167,'Basic data'!D4:E8,2,FALSE),VLOOKUP(N169,'Basic data'!D4:E8,2,FALSE))</f>
        <v>2</v>
      </c>
      <c r="R154" s="48" t="s">
        <v>99</v>
      </c>
    </row>
    <row r="155" spans="1:18" s="50" customFormat="1" ht="3" customHeight="1" x14ac:dyDescent="0.25">
      <c r="A155" s="17"/>
      <c r="B155" s="17"/>
      <c r="C155" s="17"/>
      <c r="D155" s="28"/>
      <c r="E155" s="28"/>
      <c r="F155" s="28"/>
      <c r="G155" s="28"/>
      <c r="H155" s="28"/>
      <c r="I155" s="36"/>
      <c r="J155" s="36"/>
      <c r="K155" s="36"/>
      <c r="L155" s="15"/>
      <c r="M155" s="114"/>
      <c r="N155" s="36"/>
      <c r="O155" s="17"/>
    </row>
    <row r="156" spans="1:18" s="54" customFormat="1" ht="13" customHeight="1" x14ac:dyDescent="0.3">
      <c r="A156" s="31"/>
      <c r="B156" s="108"/>
      <c r="C156" s="167" t="s">
        <v>100</v>
      </c>
      <c r="D156" s="167"/>
      <c r="E156" s="167"/>
      <c r="F156" s="167"/>
      <c r="G156" s="167"/>
      <c r="H156" s="167"/>
      <c r="I156" s="167"/>
      <c r="J156" s="167"/>
      <c r="K156" s="167"/>
      <c r="L156" s="167"/>
      <c r="M156" s="167"/>
      <c r="N156" s="167"/>
      <c r="O156" s="31"/>
    </row>
    <row r="157" spans="1:18" s="50" customFormat="1" ht="3" customHeight="1" x14ac:dyDescent="0.25">
      <c r="A157" s="17"/>
      <c r="B157" s="17"/>
      <c r="C157" s="17"/>
      <c r="D157" s="125"/>
      <c r="E157" s="125"/>
      <c r="F157" s="125"/>
      <c r="G157" s="125"/>
      <c r="H157" s="125"/>
      <c r="I157" s="45"/>
      <c r="J157" s="45"/>
      <c r="K157" s="45"/>
      <c r="L157" s="126"/>
      <c r="M157" s="127"/>
      <c r="N157" s="45"/>
      <c r="O157" s="17"/>
    </row>
    <row r="158" spans="1:18" s="50" customFormat="1" ht="13" customHeight="1" x14ac:dyDescent="0.3">
      <c r="A158" s="17"/>
      <c r="B158" s="32"/>
      <c r="C158" s="40" t="s">
        <v>35</v>
      </c>
      <c r="D158" s="125"/>
      <c r="E158" s="125"/>
      <c r="F158" s="125"/>
      <c r="G158" s="125"/>
      <c r="H158" s="125"/>
      <c r="I158" s="45"/>
      <c r="J158" s="45"/>
      <c r="K158" s="45"/>
      <c r="L158" s="126"/>
      <c r="M158" s="127"/>
      <c r="N158" s="45"/>
      <c r="O158" s="17"/>
    </row>
    <row r="159" spans="1:18" s="50" customFormat="1" ht="26" customHeight="1" x14ac:dyDescent="0.25">
      <c r="A159" s="17"/>
      <c r="B159" s="17"/>
      <c r="C159" s="65" t="s">
        <v>37</v>
      </c>
      <c r="D159" s="158" t="s">
        <v>269</v>
      </c>
      <c r="E159" s="158"/>
      <c r="F159" s="158"/>
      <c r="G159" s="158"/>
      <c r="H159" s="158"/>
      <c r="I159" s="158"/>
      <c r="J159" s="158"/>
      <c r="K159" s="158"/>
      <c r="L159" s="158"/>
      <c r="M159" s="158"/>
      <c r="N159" s="158"/>
      <c r="O159" s="17"/>
    </row>
    <row r="160" spans="1:18" s="50" customFormat="1" ht="13" customHeight="1" x14ac:dyDescent="0.25">
      <c r="A160" s="17"/>
      <c r="B160" s="17"/>
      <c r="C160" s="64" t="s">
        <v>37</v>
      </c>
      <c r="D160" s="161" t="s">
        <v>101</v>
      </c>
      <c r="E160" s="161"/>
      <c r="F160" s="161"/>
      <c r="G160" s="161"/>
      <c r="H160" s="161"/>
      <c r="I160" s="161"/>
      <c r="J160" s="161"/>
      <c r="K160" s="161"/>
      <c r="L160" s="161"/>
      <c r="M160" s="161"/>
      <c r="N160" s="161"/>
      <c r="O160" s="17"/>
    </row>
    <row r="161" spans="1:18" s="50" customFormat="1" ht="13" customHeight="1" x14ac:dyDescent="0.25">
      <c r="A161" s="17"/>
      <c r="B161" s="17"/>
      <c r="C161" s="64" t="s">
        <v>37</v>
      </c>
      <c r="D161" s="161" t="s">
        <v>102</v>
      </c>
      <c r="E161" s="161"/>
      <c r="F161" s="161"/>
      <c r="G161" s="161"/>
      <c r="H161" s="161"/>
      <c r="I161" s="161"/>
      <c r="J161" s="161"/>
      <c r="K161" s="161"/>
      <c r="L161" s="161"/>
      <c r="M161" s="161"/>
      <c r="N161" s="161"/>
      <c r="O161" s="17"/>
    </row>
    <row r="162" spans="1:18" s="50" customFormat="1" ht="9" customHeight="1" x14ac:dyDescent="0.25">
      <c r="A162" s="17"/>
      <c r="B162" s="17"/>
      <c r="C162" s="30"/>
      <c r="D162" s="125"/>
      <c r="E162" s="125"/>
      <c r="F162" s="125"/>
      <c r="G162" s="125"/>
      <c r="H162" s="125"/>
      <c r="I162" s="45"/>
      <c r="J162" s="45"/>
      <c r="K162" s="45"/>
      <c r="L162" s="126"/>
      <c r="M162" s="127"/>
      <c r="N162" s="45"/>
      <c r="O162" s="17"/>
    </row>
    <row r="163" spans="1:18" s="50" customFormat="1" ht="13" customHeight="1" x14ac:dyDescent="0.3">
      <c r="A163" s="17"/>
      <c r="B163" s="17"/>
      <c r="C163" s="182" t="s">
        <v>103</v>
      </c>
      <c r="D163" s="182"/>
      <c r="E163" s="182"/>
      <c r="F163" s="182"/>
      <c r="G163" s="182"/>
      <c r="H163" s="182"/>
      <c r="I163" s="182"/>
      <c r="J163" s="182"/>
      <c r="K163" s="182"/>
      <c r="L163" s="182"/>
      <c r="M163" s="182"/>
      <c r="N163" s="182"/>
      <c r="O163" s="17"/>
    </row>
    <row r="164" spans="1:18" s="50" customFormat="1" ht="3" customHeight="1" thickBot="1" x14ac:dyDescent="0.35">
      <c r="A164" s="17"/>
      <c r="B164" s="17"/>
      <c r="C164" s="110"/>
      <c r="D164" s="110"/>
      <c r="E164" s="110"/>
      <c r="F164" s="110"/>
      <c r="G164" s="110"/>
      <c r="H164" s="110"/>
      <c r="I164" s="110"/>
      <c r="J164" s="110"/>
      <c r="K164" s="110"/>
      <c r="L164" s="110"/>
      <c r="M164" s="110"/>
      <c r="N164" s="110"/>
      <c r="O164" s="17"/>
    </row>
    <row r="165" spans="1:18" s="55" customFormat="1" ht="104.15" customHeight="1" thickBot="1" x14ac:dyDescent="0.4">
      <c r="A165" s="33"/>
      <c r="B165" s="114"/>
      <c r="C165" s="173" t="s">
        <v>45</v>
      </c>
      <c r="D165" s="174"/>
      <c r="E165" s="174"/>
      <c r="F165" s="174"/>
      <c r="G165" s="174"/>
      <c r="H165" s="174"/>
      <c r="I165" s="174"/>
      <c r="J165" s="174"/>
      <c r="K165" s="174"/>
      <c r="L165" s="174"/>
      <c r="M165" s="174"/>
      <c r="N165" s="175"/>
      <c r="O165" s="7"/>
    </row>
    <row r="166" spans="1:18" s="142" customFormat="1" ht="22" customHeight="1" x14ac:dyDescent="0.2">
      <c r="A166" s="138"/>
      <c r="B166" s="138"/>
      <c r="C166" s="131" t="s">
        <v>46</v>
      </c>
      <c r="D166" s="132"/>
      <c r="E166" s="132"/>
      <c r="F166" s="132"/>
      <c r="G166" s="132"/>
      <c r="H166" s="132"/>
      <c r="I166" s="133"/>
      <c r="J166" s="133"/>
      <c r="K166" s="67"/>
      <c r="L166" s="139"/>
      <c r="M166" s="140"/>
      <c r="N166" s="141" t="s">
        <v>47</v>
      </c>
      <c r="O166" s="138"/>
    </row>
    <row r="167" spans="1:18" s="50" customFormat="1" ht="13" customHeight="1" x14ac:dyDescent="0.3">
      <c r="A167" s="17"/>
      <c r="B167" s="17"/>
      <c r="C167" s="169" t="s">
        <v>292</v>
      </c>
      <c r="D167" s="168"/>
      <c r="E167" s="168"/>
      <c r="F167" s="168"/>
      <c r="G167" s="168"/>
      <c r="H167" s="168"/>
      <c r="I167" s="168"/>
      <c r="J167" s="168"/>
      <c r="K167" s="36"/>
      <c r="L167" s="143" t="s">
        <v>49</v>
      </c>
      <c r="M167" s="114"/>
      <c r="N167" s="46" t="s">
        <v>41</v>
      </c>
      <c r="O167" s="17"/>
    </row>
    <row r="168" spans="1:18" s="50" customFormat="1" ht="3" customHeight="1" x14ac:dyDescent="0.25">
      <c r="A168" s="17"/>
      <c r="B168" s="17"/>
      <c r="C168" s="95"/>
      <c r="D168" s="28"/>
      <c r="E168" s="28"/>
      <c r="F168" s="28"/>
      <c r="G168" s="28"/>
      <c r="H168" s="28"/>
      <c r="I168" s="36"/>
      <c r="J168" s="96"/>
      <c r="K168" s="36"/>
      <c r="L168" s="15"/>
      <c r="M168" s="114"/>
      <c r="N168" s="45"/>
      <c r="O168" s="17"/>
    </row>
    <row r="169" spans="1:18" s="50" customFormat="1" ht="13" customHeight="1" x14ac:dyDescent="0.3">
      <c r="A169" s="17"/>
      <c r="B169" s="17"/>
      <c r="C169" s="169" t="s">
        <v>293</v>
      </c>
      <c r="D169" s="168"/>
      <c r="E169" s="168"/>
      <c r="F169" s="168"/>
      <c r="G169" s="168"/>
      <c r="H169" s="168"/>
      <c r="I169" s="168"/>
      <c r="J169" s="168"/>
      <c r="K169" s="36"/>
      <c r="L169" s="143" t="s">
        <v>49</v>
      </c>
      <c r="M169" s="114"/>
      <c r="N169" s="46" t="s">
        <v>41</v>
      </c>
      <c r="O169" s="17"/>
    </row>
    <row r="170" spans="1:18" s="48" customFormat="1" ht="9" customHeight="1" x14ac:dyDescent="0.35">
      <c r="A170" s="1"/>
      <c r="B170" s="1"/>
      <c r="C170" s="1"/>
      <c r="D170" s="35"/>
      <c r="E170" s="35"/>
      <c r="F170" s="35"/>
      <c r="G170" s="35"/>
      <c r="H170" s="35"/>
      <c r="I170" s="34"/>
      <c r="J170" s="34"/>
      <c r="K170" s="34"/>
      <c r="L170" s="15"/>
      <c r="M170" s="114"/>
      <c r="N170" s="34"/>
      <c r="O170" s="1"/>
    </row>
    <row r="171" spans="1:18" s="48" customFormat="1" ht="3" customHeight="1" x14ac:dyDescent="0.35">
      <c r="A171" s="1"/>
      <c r="B171" s="58"/>
      <c r="C171" s="58"/>
      <c r="D171" s="59"/>
      <c r="E171" s="59"/>
      <c r="F171" s="59"/>
      <c r="G171" s="59"/>
      <c r="H171" s="59"/>
      <c r="I171" s="60"/>
      <c r="J171" s="60"/>
      <c r="K171" s="60"/>
      <c r="L171" s="61"/>
      <c r="M171" s="62"/>
      <c r="N171" s="60"/>
      <c r="O171" s="1"/>
    </row>
    <row r="172" spans="1:18" s="48" customFormat="1" ht="9" customHeight="1" x14ac:dyDescent="0.35">
      <c r="A172" s="1"/>
      <c r="B172" s="1"/>
      <c r="C172" s="1"/>
      <c r="D172" s="35"/>
      <c r="E172" s="35"/>
      <c r="F172" s="35"/>
      <c r="G172" s="35"/>
      <c r="H172" s="35"/>
      <c r="I172" s="34"/>
      <c r="J172" s="34"/>
      <c r="K172" s="34"/>
      <c r="L172" s="15"/>
      <c r="M172" s="114"/>
      <c r="N172" s="34"/>
      <c r="O172" s="1"/>
    </row>
    <row r="173" spans="1:18" s="48" customFormat="1" ht="15" customHeight="1" x14ac:dyDescent="0.35">
      <c r="A173" s="1"/>
      <c r="B173" s="170" t="s">
        <v>104</v>
      </c>
      <c r="C173" s="149"/>
      <c r="D173" s="149"/>
      <c r="E173" s="149"/>
      <c r="F173" s="149"/>
      <c r="G173" s="149"/>
      <c r="H173" s="149"/>
      <c r="I173" s="149"/>
      <c r="J173" s="150"/>
      <c r="K173" s="34"/>
      <c r="L173" s="126" t="s">
        <v>33</v>
      </c>
      <c r="M173" s="114"/>
      <c r="N173" s="137" t="str">
        <f>VLOOKUP(Q173,'Basic data'!E4:F8,2,FALSE)</f>
        <v>Mõõdukas</v>
      </c>
      <c r="O173" s="1"/>
      <c r="Q173" s="51">
        <f>MIN(VLOOKUP(N191,'Basic data'!D4:E8,2,FALSE),VLOOKUP(N193,'Basic data'!D4:E8,2,FALSE))</f>
        <v>2</v>
      </c>
      <c r="R173" s="48" t="s">
        <v>105</v>
      </c>
    </row>
    <row r="174" spans="1:18" s="50" customFormat="1" ht="3" customHeight="1" x14ac:dyDescent="0.25">
      <c r="A174" s="17"/>
      <c r="B174" s="17"/>
      <c r="C174" s="17"/>
      <c r="D174" s="28"/>
      <c r="E174" s="28"/>
      <c r="F174" s="28"/>
      <c r="G174" s="28"/>
      <c r="H174" s="28"/>
      <c r="I174" s="36"/>
      <c r="J174" s="36"/>
      <c r="K174" s="36"/>
      <c r="L174" s="15"/>
      <c r="M174" s="114"/>
      <c r="N174" s="36"/>
      <c r="O174" s="17"/>
    </row>
    <row r="175" spans="1:18" s="54" customFormat="1" ht="26" customHeight="1" x14ac:dyDescent="0.3">
      <c r="A175" s="31"/>
      <c r="B175" s="108"/>
      <c r="C175" s="167" t="s">
        <v>106</v>
      </c>
      <c r="D175" s="167"/>
      <c r="E175" s="167"/>
      <c r="F175" s="167"/>
      <c r="G175" s="167"/>
      <c r="H175" s="167"/>
      <c r="I175" s="167"/>
      <c r="J175" s="167"/>
      <c r="K175" s="167"/>
      <c r="L175" s="167"/>
      <c r="M175" s="167"/>
      <c r="N175" s="167"/>
      <c r="O175" s="31"/>
    </row>
    <row r="176" spans="1:18" s="50" customFormat="1" ht="3" customHeight="1" x14ac:dyDescent="0.25">
      <c r="A176" s="17"/>
      <c r="B176" s="17"/>
      <c r="C176" s="17"/>
      <c r="D176" s="125"/>
      <c r="E176" s="125"/>
      <c r="F176" s="125"/>
      <c r="G176" s="125"/>
      <c r="H176" s="125"/>
      <c r="I176" s="45"/>
      <c r="J176" s="45"/>
      <c r="K176" s="45"/>
      <c r="L176" s="126"/>
      <c r="M176" s="127"/>
      <c r="N176" s="45"/>
      <c r="O176" s="17"/>
    </row>
    <row r="177" spans="1:15" s="50" customFormat="1" ht="13" customHeight="1" x14ac:dyDescent="0.3">
      <c r="A177" s="17"/>
      <c r="B177" s="32"/>
      <c r="C177" s="40" t="s">
        <v>35</v>
      </c>
      <c r="D177" s="125"/>
      <c r="E177" s="125"/>
      <c r="F177" s="125"/>
      <c r="G177" s="125"/>
      <c r="H177" s="125"/>
      <c r="I177" s="45"/>
      <c r="J177" s="45"/>
      <c r="K177" s="45"/>
      <c r="L177" s="126"/>
      <c r="M177" s="127"/>
      <c r="N177" s="45"/>
      <c r="O177" s="17"/>
    </row>
    <row r="178" spans="1:15" s="50" customFormat="1" ht="13" customHeight="1" x14ac:dyDescent="0.25">
      <c r="A178" s="17"/>
      <c r="B178" s="17"/>
      <c r="C178" s="64" t="s">
        <v>37</v>
      </c>
      <c r="D178" s="161" t="s">
        <v>107</v>
      </c>
      <c r="E178" s="161"/>
      <c r="F178" s="161"/>
      <c r="G178" s="161"/>
      <c r="H178" s="161"/>
      <c r="I178" s="161"/>
      <c r="J178" s="161"/>
      <c r="K178" s="161"/>
      <c r="L178" s="161"/>
      <c r="M178" s="161"/>
      <c r="N178" s="161"/>
      <c r="O178" s="17"/>
    </row>
    <row r="179" spans="1:15" s="50" customFormat="1" ht="13" customHeight="1" x14ac:dyDescent="0.25">
      <c r="A179" s="17"/>
      <c r="B179" s="17"/>
      <c r="C179" s="64" t="s">
        <v>37</v>
      </c>
      <c r="D179" s="161" t="s">
        <v>108</v>
      </c>
      <c r="E179" s="161"/>
      <c r="F179" s="161"/>
      <c r="G179" s="161"/>
      <c r="H179" s="161"/>
      <c r="I179" s="161"/>
      <c r="J179" s="161"/>
      <c r="K179" s="161"/>
      <c r="L179" s="161"/>
      <c r="M179" s="161"/>
      <c r="N179" s="161"/>
      <c r="O179" s="17"/>
    </row>
    <row r="180" spans="1:15" s="50" customFormat="1" ht="13" customHeight="1" x14ac:dyDescent="0.25">
      <c r="A180" s="17"/>
      <c r="B180" s="17"/>
      <c r="C180" s="64" t="s">
        <v>37</v>
      </c>
      <c r="D180" s="161" t="s">
        <v>109</v>
      </c>
      <c r="E180" s="161"/>
      <c r="F180" s="161"/>
      <c r="G180" s="161"/>
      <c r="H180" s="161"/>
      <c r="I180" s="161"/>
      <c r="J180" s="161"/>
      <c r="K180" s="161"/>
      <c r="L180" s="161"/>
      <c r="M180" s="161"/>
      <c r="N180" s="161"/>
      <c r="O180" s="17"/>
    </row>
    <row r="181" spans="1:15" s="50" customFormat="1" ht="13" customHeight="1" x14ac:dyDescent="0.25">
      <c r="A181" s="17"/>
      <c r="B181" s="17"/>
      <c r="C181" s="64" t="s">
        <v>37</v>
      </c>
      <c r="D181" s="161" t="s">
        <v>110</v>
      </c>
      <c r="E181" s="161"/>
      <c r="F181" s="161"/>
      <c r="G181" s="161"/>
      <c r="H181" s="161"/>
      <c r="I181" s="161"/>
      <c r="J181" s="161"/>
      <c r="K181" s="161"/>
      <c r="L181" s="161"/>
      <c r="M181" s="161"/>
      <c r="N181" s="161"/>
      <c r="O181" s="17"/>
    </row>
    <row r="182" spans="1:15" s="50" customFormat="1" ht="13" customHeight="1" x14ac:dyDescent="0.25">
      <c r="A182" s="17"/>
      <c r="B182" s="17"/>
      <c r="C182" s="64" t="s">
        <v>37</v>
      </c>
      <c r="D182" s="161" t="s">
        <v>111</v>
      </c>
      <c r="E182" s="161"/>
      <c r="F182" s="161"/>
      <c r="G182" s="161"/>
      <c r="H182" s="161"/>
      <c r="I182" s="161"/>
      <c r="J182" s="161"/>
      <c r="K182" s="161"/>
      <c r="L182" s="161"/>
      <c r="M182" s="161"/>
      <c r="N182" s="161"/>
      <c r="O182" s="17"/>
    </row>
    <row r="183" spans="1:15" s="50" customFormat="1" ht="13" customHeight="1" x14ac:dyDescent="0.25">
      <c r="A183" s="17"/>
      <c r="B183" s="17"/>
      <c r="C183" s="64" t="s">
        <v>37</v>
      </c>
      <c r="D183" s="161" t="s">
        <v>112</v>
      </c>
      <c r="E183" s="161"/>
      <c r="F183" s="161"/>
      <c r="G183" s="161"/>
      <c r="H183" s="161"/>
      <c r="I183" s="161"/>
      <c r="J183" s="161"/>
      <c r="K183" s="161"/>
      <c r="L183" s="161"/>
      <c r="M183" s="161"/>
      <c r="N183" s="161"/>
      <c r="O183" s="17"/>
    </row>
    <row r="184" spans="1:15" s="50" customFormat="1" ht="13" customHeight="1" x14ac:dyDescent="0.25">
      <c r="A184" s="17"/>
      <c r="B184" s="17"/>
      <c r="C184" s="64" t="s">
        <v>37</v>
      </c>
      <c r="D184" s="161" t="s">
        <v>113</v>
      </c>
      <c r="E184" s="161"/>
      <c r="F184" s="161"/>
      <c r="G184" s="161"/>
      <c r="H184" s="161"/>
      <c r="I184" s="161"/>
      <c r="J184" s="161"/>
      <c r="K184" s="161"/>
      <c r="L184" s="161"/>
      <c r="M184" s="161"/>
      <c r="N184" s="161"/>
      <c r="O184" s="17"/>
    </row>
    <row r="185" spans="1:15" s="50" customFormat="1" ht="13" customHeight="1" x14ac:dyDescent="0.25">
      <c r="A185" s="17"/>
      <c r="B185" s="17"/>
      <c r="C185" s="64" t="s">
        <v>37</v>
      </c>
      <c r="D185" s="161" t="s">
        <v>114</v>
      </c>
      <c r="E185" s="161"/>
      <c r="F185" s="161"/>
      <c r="G185" s="161"/>
      <c r="H185" s="161"/>
      <c r="I185" s="161"/>
      <c r="J185" s="161"/>
      <c r="K185" s="161"/>
      <c r="L185" s="161"/>
      <c r="M185" s="161"/>
      <c r="N185" s="161"/>
      <c r="O185" s="17"/>
    </row>
    <row r="186" spans="1:15" s="50" customFormat="1" ht="9" customHeight="1" x14ac:dyDescent="0.25">
      <c r="A186" s="17"/>
      <c r="B186" s="17"/>
      <c r="C186" s="30"/>
      <c r="D186" s="125"/>
      <c r="E186" s="125"/>
      <c r="F186" s="125"/>
      <c r="G186" s="125"/>
      <c r="H186" s="125"/>
      <c r="I186" s="45"/>
      <c r="J186" s="45"/>
      <c r="K186" s="45"/>
      <c r="L186" s="126"/>
      <c r="M186" s="127"/>
      <c r="N186" s="45"/>
      <c r="O186" s="17"/>
    </row>
    <row r="187" spans="1:15" s="50" customFormat="1" ht="13" customHeight="1" x14ac:dyDescent="0.3">
      <c r="A187" s="17"/>
      <c r="B187" s="17"/>
      <c r="C187" s="182" t="s">
        <v>115</v>
      </c>
      <c r="D187" s="182"/>
      <c r="E187" s="182"/>
      <c r="F187" s="182"/>
      <c r="G187" s="182"/>
      <c r="H187" s="182"/>
      <c r="I187" s="182"/>
      <c r="J187" s="182"/>
      <c r="K187" s="182"/>
      <c r="L187" s="182"/>
      <c r="M187" s="182"/>
      <c r="N187" s="182"/>
      <c r="O187" s="17"/>
    </row>
    <row r="188" spans="1:15" s="50" customFormat="1" ht="3" customHeight="1" thickBot="1" x14ac:dyDescent="0.35">
      <c r="A188" s="17"/>
      <c r="B188" s="17"/>
      <c r="C188" s="110"/>
      <c r="D188" s="110"/>
      <c r="E188" s="110"/>
      <c r="F188" s="110"/>
      <c r="G188" s="110"/>
      <c r="H188" s="110"/>
      <c r="I188" s="110"/>
      <c r="J188" s="110"/>
      <c r="K188" s="110"/>
      <c r="L188" s="110"/>
      <c r="M188" s="110"/>
      <c r="N188" s="110"/>
      <c r="O188" s="17"/>
    </row>
    <row r="189" spans="1:15" s="55" customFormat="1" ht="104.15" customHeight="1" thickBot="1" x14ac:dyDescent="0.4">
      <c r="A189" s="33"/>
      <c r="B189" s="114"/>
      <c r="C189" s="173" t="s">
        <v>45</v>
      </c>
      <c r="D189" s="174"/>
      <c r="E189" s="174"/>
      <c r="F189" s="174"/>
      <c r="G189" s="174"/>
      <c r="H189" s="174"/>
      <c r="I189" s="174"/>
      <c r="J189" s="174"/>
      <c r="K189" s="174"/>
      <c r="L189" s="174"/>
      <c r="M189" s="174"/>
      <c r="N189" s="175"/>
      <c r="O189" s="7"/>
    </row>
    <row r="190" spans="1:15" s="142" customFormat="1" ht="22" customHeight="1" x14ac:dyDescent="0.2">
      <c r="A190" s="138"/>
      <c r="B190" s="138"/>
      <c r="C190" s="131" t="s">
        <v>46</v>
      </c>
      <c r="D190" s="132"/>
      <c r="E190" s="132"/>
      <c r="F190" s="132"/>
      <c r="G190" s="132"/>
      <c r="H190" s="132"/>
      <c r="I190" s="133"/>
      <c r="J190" s="133"/>
      <c r="K190" s="67"/>
      <c r="L190" s="139"/>
      <c r="M190" s="140"/>
      <c r="N190" s="141" t="s">
        <v>47</v>
      </c>
      <c r="O190" s="138"/>
    </row>
    <row r="191" spans="1:15" s="50" customFormat="1" ht="13" customHeight="1" x14ac:dyDescent="0.3">
      <c r="A191" s="17"/>
      <c r="B191" s="17"/>
      <c r="C191" s="169" t="s">
        <v>320</v>
      </c>
      <c r="D191" s="168"/>
      <c r="E191" s="168"/>
      <c r="F191" s="168"/>
      <c r="G191" s="168"/>
      <c r="H191" s="168"/>
      <c r="I191" s="168"/>
      <c r="J191" s="168"/>
      <c r="K191" s="36"/>
      <c r="L191" s="143" t="s">
        <v>49</v>
      </c>
      <c r="M191" s="114"/>
      <c r="N191" s="46" t="s">
        <v>41</v>
      </c>
      <c r="O191" s="17"/>
    </row>
    <row r="192" spans="1:15" s="50" customFormat="1" ht="3" customHeight="1" x14ac:dyDescent="0.25">
      <c r="A192" s="17"/>
      <c r="B192" s="17"/>
      <c r="C192" s="93"/>
      <c r="D192" s="66"/>
      <c r="E192" s="66"/>
      <c r="F192" s="66"/>
      <c r="G192" s="66"/>
      <c r="H192" s="66"/>
      <c r="I192" s="67"/>
      <c r="J192" s="94"/>
      <c r="K192" s="36"/>
      <c r="L192" s="15"/>
      <c r="M192" s="114"/>
      <c r="N192" s="45"/>
      <c r="O192" s="17"/>
    </row>
    <row r="193" spans="1:15" s="50" customFormat="1" ht="13" customHeight="1" x14ac:dyDescent="0.3">
      <c r="A193" s="17"/>
      <c r="B193" s="17"/>
      <c r="C193" s="169" t="s">
        <v>321</v>
      </c>
      <c r="D193" s="168"/>
      <c r="E193" s="168"/>
      <c r="F193" s="168"/>
      <c r="G193" s="168"/>
      <c r="H193" s="168"/>
      <c r="I193" s="168"/>
      <c r="J193" s="168"/>
      <c r="K193" s="36"/>
      <c r="L193" s="143" t="s">
        <v>49</v>
      </c>
      <c r="M193" s="114"/>
      <c r="N193" s="46" t="s">
        <v>41</v>
      </c>
      <c r="O193" s="17"/>
    </row>
    <row r="194" spans="1:15" s="50" customFormat="1" ht="9" customHeight="1" x14ac:dyDescent="0.3">
      <c r="A194" s="17"/>
      <c r="B194" s="17"/>
      <c r="C194" s="17"/>
      <c r="D194" s="10"/>
      <c r="E194" s="18"/>
      <c r="F194" s="19"/>
      <c r="G194" s="17"/>
      <c r="H194" s="17"/>
      <c r="I194" s="4"/>
      <c r="J194" s="17"/>
      <c r="K194" s="17"/>
      <c r="L194" s="17"/>
      <c r="M194" s="17"/>
      <c r="N194" s="17"/>
      <c r="O194" s="17"/>
    </row>
    <row r="195" spans="1:15" ht="30" customHeight="1" x14ac:dyDescent="0.3">
      <c r="A195" s="2"/>
      <c r="B195" s="145" t="s">
        <v>26</v>
      </c>
      <c r="C195" s="146"/>
      <c r="D195" s="146"/>
      <c r="E195" s="146"/>
      <c r="F195" s="146"/>
      <c r="G195" s="146"/>
      <c r="H195" s="146"/>
      <c r="I195" s="146"/>
      <c r="J195" s="146"/>
      <c r="K195" s="146"/>
      <c r="L195" s="146"/>
      <c r="M195" s="146"/>
      <c r="N195" s="147"/>
      <c r="O195" s="2"/>
    </row>
    <row r="196" spans="1:15" ht="9" customHeight="1" x14ac:dyDescent="0.3">
      <c r="A196" s="17"/>
      <c r="B196" s="17"/>
      <c r="C196" s="17"/>
      <c r="D196" s="20"/>
      <c r="E196" s="21"/>
      <c r="F196" s="20"/>
      <c r="G196" s="20"/>
      <c r="H196" s="20"/>
      <c r="I196" s="20"/>
      <c r="J196" s="20"/>
      <c r="K196" s="20"/>
      <c r="L196" s="20"/>
      <c r="M196" s="20"/>
      <c r="N196" s="82"/>
      <c r="O196" s="2"/>
    </row>
  </sheetData>
  <sheetProtection password="C89C" sheet="1" selectLockedCells="1"/>
  <mergeCells count="98">
    <mergeCell ref="D161:N161"/>
    <mergeCell ref="C144:N144"/>
    <mergeCell ref="D61:N61"/>
    <mergeCell ref="D62:N62"/>
    <mergeCell ref="D79:N79"/>
    <mergeCell ref="D80:N80"/>
    <mergeCell ref="D81:N81"/>
    <mergeCell ref="C64:N64"/>
    <mergeCell ref="C66:N66"/>
    <mergeCell ref="C118:N118"/>
    <mergeCell ref="C130:J130"/>
    <mergeCell ref="D121:N121"/>
    <mergeCell ref="D122:N122"/>
    <mergeCell ref="D123:N123"/>
    <mergeCell ref="D124:N124"/>
    <mergeCell ref="C126:N126"/>
    <mergeCell ref="D38:N38"/>
    <mergeCell ref="D56:N56"/>
    <mergeCell ref="D57:N57"/>
    <mergeCell ref="D59:N59"/>
    <mergeCell ref="D60:N60"/>
    <mergeCell ref="C40:N40"/>
    <mergeCell ref="C42:N42"/>
    <mergeCell ref="D33:N33"/>
    <mergeCell ref="D34:N34"/>
    <mergeCell ref="D35:N35"/>
    <mergeCell ref="D36:N36"/>
    <mergeCell ref="D37:N37"/>
    <mergeCell ref="C193:J193"/>
    <mergeCell ref="B173:J173"/>
    <mergeCell ref="C175:N175"/>
    <mergeCell ref="C191:J191"/>
    <mergeCell ref="D178:N178"/>
    <mergeCell ref="D179:N179"/>
    <mergeCell ref="D180:N180"/>
    <mergeCell ref="D181:N181"/>
    <mergeCell ref="D182:N182"/>
    <mergeCell ref="D183:N183"/>
    <mergeCell ref="D184:N184"/>
    <mergeCell ref="D185:N185"/>
    <mergeCell ref="C187:N187"/>
    <mergeCell ref="C189:N189"/>
    <mergeCell ref="C169:J169"/>
    <mergeCell ref="C132:J132"/>
    <mergeCell ref="B136:J136"/>
    <mergeCell ref="C138:N138"/>
    <mergeCell ref="D141:N141"/>
    <mergeCell ref="D142:N142"/>
    <mergeCell ref="C146:N146"/>
    <mergeCell ref="C163:N163"/>
    <mergeCell ref="C165:N165"/>
    <mergeCell ref="C148:J148"/>
    <mergeCell ref="C167:J167"/>
    <mergeCell ref="C150:J150"/>
    <mergeCell ref="B154:J154"/>
    <mergeCell ref="C156:N156"/>
    <mergeCell ref="D159:N159"/>
    <mergeCell ref="D160:N160"/>
    <mergeCell ref="C128:N128"/>
    <mergeCell ref="C112:J112"/>
    <mergeCell ref="B116:J116"/>
    <mergeCell ref="C89:J89"/>
    <mergeCell ref="B93:J93"/>
    <mergeCell ref="C95:N95"/>
    <mergeCell ref="D98:N98"/>
    <mergeCell ref="D99:N99"/>
    <mergeCell ref="D100:N100"/>
    <mergeCell ref="D101:N101"/>
    <mergeCell ref="D102:N102"/>
    <mergeCell ref="D103:N103"/>
    <mergeCell ref="D104:N104"/>
    <mergeCell ref="C106:N106"/>
    <mergeCell ref="C108:N108"/>
    <mergeCell ref="B2:N2"/>
    <mergeCell ref="B4:J4"/>
    <mergeCell ref="B10:J10"/>
    <mergeCell ref="C12:N12"/>
    <mergeCell ref="B28:J28"/>
    <mergeCell ref="D15:N15"/>
    <mergeCell ref="D16:N16"/>
    <mergeCell ref="C18:N18"/>
    <mergeCell ref="C20:N20"/>
    <mergeCell ref="B195:N195"/>
    <mergeCell ref="C30:N30"/>
    <mergeCell ref="C22:J22"/>
    <mergeCell ref="C24:J24"/>
    <mergeCell ref="C44:J44"/>
    <mergeCell ref="C46:J46"/>
    <mergeCell ref="B50:J50"/>
    <mergeCell ref="C52:N52"/>
    <mergeCell ref="C76:N76"/>
    <mergeCell ref="C87:J87"/>
    <mergeCell ref="C83:N83"/>
    <mergeCell ref="C85:N85"/>
    <mergeCell ref="C68:J68"/>
    <mergeCell ref="C70:J70"/>
    <mergeCell ref="B74:J74"/>
    <mergeCell ref="C110:J110"/>
  </mergeCells>
  <conditionalFormatting sqref="N4">
    <cfRule type="colorScale" priority="98">
      <colorScale>
        <cfvo type="min"/>
        <cfvo type="percentile" val="50"/>
        <cfvo type="max"/>
        <color rgb="FFF8696B"/>
        <color rgb="FFFFEB84"/>
        <color rgb="FF63BE7B"/>
      </colorScale>
    </cfRule>
    <cfRule type="colorScale" priority="99">
      <colorScale>
        <cfvo type="min"/>
        <cfvo type="percentile" val="50"/>
        <cfvo type="max"/>
        <color rgb="FF63BE7B"/>
        <color rgb="FFFFEB84"/>
        <color rgb="FFF8696B"/>
      </colorScale>
    </cfRule>
    <cfRule type="containsText" dxfId="201" priority="106" operator="containsText" text="Goed">
      <formula>NOT(ISERROR(SEARCH("Goed",N4)))</formula>
    </cfRule>
  </conditionalFormatting>
  <conditionalFormatting sqref="N4">
    <cfRule type="containsText" dxfId="200" priority="107" operator="containsText" text="Very poor">
      <formula>NOT(ISERROR(SEARCH("Very poor",N4)))</formula>
    </cfRule>
    <cfRule type="containsText" dxfId="199" priority="108" operator="containsText" text="Poor">
      <formula>NOT(ISERROR(SEARCH("Poor",N4)))</formula>
    </cfRule>
    <cfRule type="containsText" dxfId="198" priority="109" operator="containsText" text="Moderate">
      <formula>NOT(ISERROR(SEARCH("Moderate",N4)))</formula>
    </cfRule>
    <cfRule type="containsText" dxfId="197" priority="110" operator="containsText" text="Good">
      <formula>NOT(ISERROR(SEARCH("Good",N4)))</formula>
    </cfRule>
    <cfRule type="containsText" dxfId="196" priority="111" operator="containsText" text="Excellent">
      <formula>NOT(ISERROR(SEARCH("Excellent",N4)))</formula>
    </cfRule>
  </conditionalFormatting>
  <conditionalFormatting sqref="N10">
    <cfRule type="cellIs" dxfId="195" priority="81" operator="equal">
      <formula>"Suurepärane"</formula>
    </cfRule>
    <cfRule type="cellIs" dxfId="194" priority="82" operator="equal">
      <formula>"Hea"</formula>
    </cfRule>
    <cfRule type="cellIs" dxfId="193" priority="83" operator="equal">
      <formula>"Mõõdukas"</formula>
    </cfRule>
    <cfRule type="cellIs" dxfId="192" priority="84" operator="equal">
      <formula>"Halb"</formula>
    </cfRule>
    <cfRule type="cellIs" dxfId="191" priority="85" operator="equal">
      <formula>"Väga halb"</formula>
    </cfRule>
  </conditionalFormatting>
  <conditionalFormatting sqref="N28">
    <cfRule type="cellIs" dxfId="190" priority="36" operator="equal">
      <formula>"Suurepärane"</formula>
    </cfRule>
    <cfRule type="cellIs" dxfId="189" priority="37" operator="equal">
      <formula>"Hea"</formula>
    </cfRule>
    <cfRule type="cellIs" dxfId="188" priority="38" operator="equal">
      <formula>"Mõõdukas"</formula>
    </cfRule>
    <cfRule type="cellIs" dxfId="187" priority="39" operator="equal">
      <formula>"Halb"</formula>
    </cfRule>
    <cfRule type="cellIs" dxfId="186" priority="40" operator="equal">
      <formula>"Väga halb"</formula>
    </cfRule>
  </conditionalFormatting>
  <conditionalFormatting sqref="N50">
    <cfRule type="cellIs" dxfId="185" priority="31" operator="equal">
      <formula>"Suurepärane"</formula>
    </cfRule>
    <cfRule type="cellIs" dxfId="184" priority="32" operator="equal">
      <formula>"Hea"</formula>
    </cfRule>
    <cfRule type="cellIs" dxfId="183" priority="33" operator="equal">
      <formula>"Mõõdukas"</formula>
    </cfRule>
    <cfRule type="cellIs" dxfId="182" priority="34" operator="equal">
      <formula>"Halb"</formula>
    </cfRule>
    <cfRule type="cellIs" dxfId="181" priority="35" operator="equal">
      <formula>"Väga halb"</formula>
    </cfRule>
  </conditionalFormatting>
  <conditionalFormatting sqref="N74">
    <cfRule type="cellIs" dxfId="180" priority="26" operator="equal">
      <formula>"Suurepärane"</formula>
    </cfRule>
    <cfRule type="cellIs" dxfId="179" priority="27" operator="equal">
      <formula>"Hea"</formula>
    </cfRule>
    <cfRule type="cellIs" dxfId="178" priority="28" operator="equal">
      <formula>"Mõõdukas"</formula>
    </cfRule>
    <cfRule type="cellIs" dxfId="177" priority="29" operator="equal">
      <formula>"Halb"</formula>
    </cfRule>
    <cfRule type="cellIs" dxfId="176" priority="30" operator="equal">
      <formula>"Väga halb"</formula>
    </cfRule>
  </conditionalFormatting>
  <conditionalFormatting sqref="N93">
    <cfRule type="cellIs" dxfId="175" priority="21" operator="equal">
      <formula>"Suurepärane"</formula>
    </cfRule>
    <cfRule type="cellIs" dxfId="174" priority="22" operator="equal">
      <formula>"Hea"</formula>
    </cfRule>
    <cfRule type="cellIs" dxfId="173" priority="23" operator="equal">
      <formula>"Mõõdukas"</formula>
    </cfRule>
    <cfRule type="cellIs" dxfId="172" priority="24" operator="equal">
      <formula>"Halb"</formula>
    </cfRule>
    <cfRule type="cellIs" dxfId="171" priority="25" operator="equal">
      <formula>"Väga halb"</formula>
    </cfRule>
  </conditionalFormatting>
  <conditionalFormatting sqref="N116">
    <cfRule type="cellIs" dxfId="170" priority="16" operator="equal">
      <formula>"Suurepärane"</formula>
    </cfRule>
    <cfRule type="cellIs" dxfId="169" priority="17" operator="equal">
      <formula>"Hea"</formula>
    </cfRule>
    <cfRule type="cellIs" dxfId="168" priority="18" operator="equal">
      <formula>"Mõõdukas"</formula>
    </cfRule>
    <cfRule type="cellIs" dxfId="167" priority="19" operator="equal">
      <formula>"Halb"</formula>
    </cfRule>
    <cfRule type="cellIs" dxfId="166" priority="20" operator="equal">
      <formula>"Väga halb"</formula>
    </cfRule>
  </conditionalFormatting>
  <conditionalFormatting sqref="N136">
    <cfRule type="cellIs" dxfId="165" priority="11" operator="equal">
      <formula>"Suurepärane"</formula>
    </cfRule>
    <cfRule type="cellIs" dxfId="164" priority="12" operator="equal">
      <formula>"Hea"</formula>
    </cfRule>
    <cfRule type="cellIs" dxfId="163" priority="13" operator="equal">
      <formula>"Mõõdukas"</formula>
    </cfRule>
    <cfRule type="cellIs" dxfId="162" priority="14" operator="equal">
      <formula>"Halb"</formula>
    </cfRule>
    <cfRule type="cellIs" dxfId="161" priority="15" operator="equal">
      <formula>"Väga halb"</formula>
    </cfRule>
  </conditionalFormatting>
  <conditionalFormatting sqref="N154">
    <cfRule type="cellIs" dxfId="160" priority="6" operator="equal">
      <formula>"Suurepärane"</formula>
    </cfRule>
    <cfRule type="cellIs" dxfId="159" priority="7" operator="equal">
      <formula>"Hea"</formula>
    </cfRule>
    <cfRule type="cellIs" dxfId="158" priority="8" operator="equal">
      <formula>"Mõõdukas"</formula>
    </cfRule>
    <cfRule type="cellIs" dxfId="157" priority="9" operator="equal">
      <formula>"Halb"</formula>
    </cfRule>
    <cfRule type="cellIs" dxfId="156" priority="10" operator="equal">
      <formula>"Väga halb"</formula>
    </cfRule>
  </conditionalFormatting>
  <conditionalFormatting sqref="N173">
    <cfRule type="cellIs" dxfId="155" priority="1" operator="equal">
      <formula>"Suurepärane"</formula>
    </cfRule>
    <cfRule type="cellIs" dxfId="154" priority="2" operator="equal">
      <formula>"Hea"</formula>
    </cfRule>
    <cfRule type="cellIs" dxfId="153" priority="3" operator="equal">
      <formula>"Mõõdukas"</formula>
    </cfRule>
    <cfRule type="cellIs" dxfId="152" priority="4" operator="equal">
      <formula>"Halb"</formula>
    </cfRule>
    <cfRule type="cellIs" dxfId="151" priority="5" operator="equal">
      <formula>"Väga halb"</formula>
    </cfRule>
  </conditionalFormatting>
  <dataValidations count="1">
    <dataValidation type="textLength" operator="lessThanOrEqual" allowBlank="1" showInputMessage="1" showErrorMessage="1" sqref="L6:M6 F3:J3 I5:J9 I11:J11 K190:K193 I21:J21 I23 I29:J29 K93:K94 I162:K162 I43:J43 I45 I51:J51 I25:J27 I17:K17 I67:J67 I69 I75:J75 I47:J49 I39:K39 I86:J86 I88 I143:K143 I94:J94 I63:K63 I109:J109 I111 I117:J117 I71:J73 I82:K82 I129:J129 I131 I137:J137 I113:J115 I105:K105 I147:J147 I149 I155:J155 I133:J135 I125:K125 I166:J166 I168 I174:J174 I151:J153 I190:J190 I192 K3:K11 I170:J172 I90:K92 K43:K51 K67:K75 K21:K29 K86:K89 K109:K117 K129:K137 K147:K155 K166:K174 I13:K14 I31:K32 I53:K55 I58:K58 I77:K78 I96:K97 I119:K120 I139:K140 I157:K158 I176:K177 I186:K186 L3:N3" xr:uid="{00000000-0002-0000-0100-000000000000}">
      <formula1>290</formula1>
    </dataValidation>
  </dataValidations>
  <pageMargins left="0.7" right="0.7" top="0.75" bottom="0.75" header="0.3" footer="0.3"/>
  <pageSetup paperSize="8"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'Basic data'!$D$4:$D$8</xm:f>
          </x14:formula1>
          <xm:sqref>N112 N130 N132 N148 N150 N167 N169 N22 N24 N44 N46 N68 N70 N87 N89 N110 N191 N193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R195"/>
  <sheetViews>
    <sheetView zoomScaleNormal="100" workbookViewId="0">
      <selection activeCell="N23" sqref="N23"/>
    </sheetView>
  </sheetViews>
  <sheetFormatPr defaultColWidth="9.1796875" defaultRowHeight="14" x14ac:dyDescent="0.3"/>
  <cols>
    <col min="1" max="1" width="1.54296875" style="49" customWidth="1"/>
    <col min="2" max="3" width="3.54296875" style="49" customWidth="1"/>
    <col min="4" max="4" width="27.54296875" style="49" customWidth="1"/>
    <col min="5" max="5" width="1.54296875" style="83" customWidth="1"/>
    <col min="6" max="6" width="18.54296875" style="49" customWidth="1"/>
    <col min="7" max="7" width="1.54296875" style="49" customWidth="1"/>
    <col min="8" max="8" width="18.54296875" style="49" customWidth="1"/>
    <col min="9" max="9" width="1.54296875" style="49" customWidth="1"/>
    <col min="10" max="10" width="50.6328125" style="49" customWidth="1"/>
    <col min="11" max="11" width="1.54296875" style="49" customWidth="1"/>
    <col min="12" max="12" width="11.6328125" style="49" customWidth="1"/>
    <col min="13" max="13" width="1.54296875" style="49" customWidth="1"/>
    <col min="14" max="14" width="18.54296875" style="49" customWidth="1"/>
    <col min="15" max="15" width="1.54296875" style="49" customWidth="1"/>
    <col min="16" max="16" width="2.1796875" style="49" customWidth="1"/>
    <col min="17" max="17" width="12.7265625" style="49" hidden="1" customWidth="1"/>
    <col min="18" max="18" width="9.1796875" style="49" hidden="1" customWidth="1"/>
    <col min="19" max="16384" width="9.1796875" style="49"/>
  </cols>
  <sheetData>
    <row r="1" spans="1:18" ht="9" customHeight="1" x14ac:dyDescent="0.3">
      <c r="A1" s="2"/>
      <c r="B1" s="2"/>
      <c r="C1" s="2"/>
      <c r="D1" s="74"/>
      <c r="E1" s="75"/>
      <c r="F1" s="2"/>
      <c r="G1" s="2"/>
      <c r="H1" s="2"/>
      <c r="I1" s="2"/>
      <c r="J1" s="2"/>
      <c r="K1" s="2"/>
      <c r="L1" s="2"/>
      <c r="M1" s="2"/>
      <c r="N1" s="2"/>
      <c r="O1" s="2"/>
    </row>
    <row r="2" spans="1:18" s="55" customFormat="1" ht="33" customHeight="1" x14ac:dyDescent="0.35">
      <c r="A2" s="33"/>
      <c r="B2" s="183" t="s">
        <v>324</v>
      </c>
      <c r="C2" s="184"/>
      <c r="D2" s="184"/>
      <c r="E2" s="184"/>
      <c r="F2" s="184"/>
      <c r="G2" s="184"/>
      <c r="H2" s="184"/>
      <c r="I2" s="184"/>
      <c r="J2" s="184"/>
      <c r="K2" s="184"/>
      <c r="L2" s="184"/>
      <c r="M2" s="184"/>
      <c r="N2" s="185"/>
      <c r="O2" s="33"/>
    </row>
    <row r="3" spans="1:18" s="48" customFormat="1" ht="9" customHeight="1" x14ac:dyDescent="0.35">
      <c r="A3" s="1"/>
      <c r="B3" s="1"/>
      <c r="C3" s="1"/>
      <c r="D3" s="34"/>
      <c r="E3" s="27"/>
      <c r="F3" s="34"/>
      <c r="G3" s="34"/>
      <c r="H3" s="34"/>
      <c r="I3" s="34"/>
      <c r="J3" s="34"/>
      <c r="K3" s="34"/>
      <c r="L3" s="34"/>
      <c r="M3" s="34"/>
      <c r="N3" s="34"/>
      <c r="O3" s="1"/>
    </row>
    <row r="4" spans="1:18" s="48" customFormat="1" ht="18" hidden="1" customHeight="1" thickBot="1" x14ac:dyDescent="0.4">
      <c r="A4" s="1"/>
      <c r="B4" s="179" t="s">
        <v>116</v>
      </c>
      <c r="C4" s="180"/>
      <c r="D4" s="180"/>
      <c r="E4" s="180"/>
      <c r="F4" s="180"/>
      <c r="G4" s="180"/>
      <c r="H4" s="180"/>
      <c r="I4" s="180"/>
      <c r="J4" s="181"/>
      <c r="K4" s="34"/>
      <c r="L4" s="29" t="s">
        <v>28</v>
      </c>
      <c r="M4" s="114"/>
      <c r="N4" s="56" t="str">
        <f>VLOOKUP(Q4,'Basic data'!E4:F8,2,FALSE)</f>
        <v>Mõõdukas</v>
      </c>
      <c r="O4" s="1"/>
      <c r="Q4" s="51">
        <f>ROUND(AVERAGE(VLOOKUP(N10,'Basic data'!D4:E8,2,FALSE),VLOOKUP(N27,'Basic data'!D4:E8,2,FALSE),VLOOKUP(N49,'Basic data'!D4:E8,2,FALSE),VLOOKUP(N49,'Basic data'!D4:E8,2,FALSE),VLOOKUP(N79,'Basic data'!D4:E8,2,FALSE),VLOOKUP(N97,'Basic data'!D4:E8,2,FALSE),VLOOKUP(N116,'Basic data'!D4:E8,2,FALSE),VLOOKUP(N116,'Basic data'!D4:E8,2,FALSE),VLOOKUP(N135,'Basic data'!D4:E8,2,FALSE),VLOOKUP(N154,'Basic data'!D4:E8,2,FALSE),VLOOKUP(N172,'Basic data'!D4:E8,2,FALSE),VLOOKUP(N172,'Basic data'!D4:E8,2,FALSE)),0)</f>
        <v>2</v>
      </c>
      <c r="R4" s="51" t="s">
        <v>29</v>
      </c>
    </row>
    <row r="5" spans="1:18" s="48" customFormat="1" ht="3" hidden="1" customHeight="1" x14ac:dyDescent="0.35">
      <c r="A5" s="1"/>
      <c r="B5" s="1"/>
      <c r="C5" s="1"/>
      <c r="D5" s="35"/>
      <c r="E5" s="35"/>
      <c r="F5" s="35"/>
      <c r="G5" s="35"/>
      <c r="H5" s="35"/>
      <c r="I5" s="34"/>
      <c r="J5" s="34"/>
      <c r="K5" s="34"/>
      <c r="L5" s="15"/>
      <c r="M5" s="114"/>
      <c r="N5" s="34"/>
      <c r="O5" s="1"/>
    </row>
    <row r="6" spans="1:18" s="48" customFormat="1" ht="13" customHeight="1" x14ac:dyDescent="0.35">
      <c r="A6" s="1"/>
      <c r="B6" s="1"/>
      <c r="C6" s="123" t="s">
        <v>117</v>
      </c>
      <c r="D6" s="35"/>
      <c r="E6" s="35"/>
      <c r="F6" s="35"/>
      <c r="G6" s="35"/>
      <c r="H6" s="35"/>
      <c r="I6" s="34"/>
      <c r="J6" s="34"/>
      <c r="K6" s="34"/>
      <c r="L6" s="15"/>
      <c r="M6" s="114"/>
      <c r="N6" s="34"/>
      <c r="O6" s="1"/>
      <c r="Q6" s="48">
        <f>ROUND(AVERAGE(VLOOKUP(N10,'Basic data'!D4:E8,2,FALSE),VLOOKUP(N27,'Basic data'!D4:E8,2,FALSE),VLOOKUP(N49,'Basic data'!D4:E8,2,FALSE),VLOOKUP(N49,'Basic data'!D4:E8,2,FALSE),VLOOKUP(N79,'Basic data'!D4:E8,2,FALSE),VLOOKUP(N97,'Basic data'!D4:E8,2,FALSE),VLOOKUP(N116,'Basic data'!D4:E8,2,FALSE),VLOOKUP(N116,'Basic data'!D4:E8,2,FALSE),VLOOKUP(N135,'Basic data'!D4:E8,2,FALSE),VLOOKUP(N154,'Basic data'!D4:E8,2,FALSE),VLOOKUP(N172,'Basic data'!D4:E8,2,FALSE),VLOOKUP(N172,'Basic data'!D4:E8,2,FALSE)),2)</f>
        <v>2</v>
      </c>
    </row>
    <row r="7" spans="1:18" s="48" customFormat="1" ht="9" customHeight="1" x14ac:dyDescent="0.35">
      <c r="A7" s="1"/>
      <c r="B7" s="1"/>
      <c r="C7" s="1"/>
      <c r="D7" s="35"/>
      <c r="E7" s="35"/>
      <c r="F7" s="35"/>
      <c r="G7" s="35"/>
      <c r="H7" s="35"/>
      <c r="I7" s="34"/>
      <c r="J7" s="34"/>
      <c r="K7" s="34"/>
      <c r="L7" s="15"/>
      <c r="M7" s="114"/>
      <c r="N7" s="34"/>
      <c r="O7" s="1"/>
    </row>
    <row r="8" spans="1:18" s="48" customFormat="1" ht="3" customHeight="1" x14ac:dyDescent="0.35">
      <c r="A8" s="1"/>
      <c r="B8" s="58"/>
      <c r="C8" s="58"/>
      <c r="D8" s="59"/>
      <c r="E8" s="59"/>
      <c r="F8" s="59"/>
      <c r="G8" s="59"/>
      <c r="H8" s="59"/>
      <c r="I8" s="60"/>
      <c r="J8" s="60"/>
      <c r="K8" s="60"/>
      <c r="L8" s="61"/>
      <c r="M8" s="62"/>
      <c r="N8" s="60"/>
      <c r="O8" s="1"/>
    </row>
    <row r="9" spans="1:18" s="48" customFormat="1" ht="9" customHeight="1" x14ac:dyDescent="0.35">
      <c r="A9" s="1"/>
      <c r="B9" s="1"/>
      <c r="C9" s="1"/>
      <c r="D9" s="35"/>
      <c r="E9" s="35"/>
      <c r="F9" s="35"/>
      <c r="G9" s="35"/>
      <c r="H9" s="35"/>
      <c r="I9" s="34"/>
      <c r="J9" s="34"/>
      <c r="K9" s="34"/>
      <c r="L9" s="15"/>
      <c r="M9" s="114"/>
      <c r="N9" s="34"/>
      <c r="O9" s="1"/>
    </row>
    <row r="10" spans="1:18" s="48" customFormat="1" ht="15" customHeight="1" x14ac:dyDescent="0.35">
      <c r="A10" s="1"/>
      <c r="B10" s="170" t="s">
        <v>118</v>
      </c>
      <c r="C10" s="149"/>
      <c r="D10" s="149"/>
      <c r="E10" s="149"/>
      <c r="F10" s="149"/>
      <c r="G10" s="149"/>
      <c r="H10" s="149"/>
      <c r="I10" s="149"/>
      <c r="J10" s="150"/>
      <c r="K10" s="34"/>
      <c r="L10" s="126" t="s">
        <v>33</v>
      </c>
      <c r="M10" s="114"/>
      <c r="N10" s="137" t="str">
        <f>VLOOKUP(Q10,'Basic data'!E4:F8,2,FALSE)</f>
        <v>Mõõdukas</v>
      </c>
      <c r="O10" s="1"/>
      <c r="Q10" s="51">
        <f>VLOOKUP(N23,'Basic data'!D4:E8,2,FALSE)</f>
        <v>2</v>
      </c>
      <c r="R10" s="48" t="s">
        <v>34</v>
      </c>
    </row>
    <row r="11" spans="1:18" s="50" customFormat="1" ht="3" customHeight="1" x14ac:dyDescent="0.25">
      <c r="A11" s="17"/>
      <c r="B11" s="17"/>
      <c r="C11" s="17"/>
      <c r="D11" s="28"/>
      <c r="E11" s="28"/>
      <c r="F11" s="28"/>
      <c r="G11" s="28"/>
      <c r="H11" s="28"/>
      <c r="I11" s="36"/>
      <c r="J11" s="36"/>
      <c r="K11" s="36"/>
      <c r="L11" s="15"/>
      <c r="M11" s="114"/>
      <c r="N11" s="36"/>
      <c r="O11" s="17"/>
    </row>
    <row r="12" spans="1:18" s="54" customFormat="1" ht="26" customHeight="1" x14ac:dyDescent="0.3">
      <c r="A12" s="31"/>
      <c r="B12" s="108"/>
      <c r="C12" s="186" t="s">
        <v>294</v>
      </c>
      <c r="D12" s="171"/>
      <c r="E12" s="171"/>
      <c r="F12" s="171"/>
      <c r="G12" s="171"/>
      <c r="H12" s="171"/>
      <c r="I12" s="171"/>
      <c r="J12" s="171"/>
      <c r="K12" s="171"/>
      <c r="L12" s="171"/>
      <c r="M12" s="171"/>
      <c r="N12" s="171"/>
      <c r="O12" s="31"/>
    </row>
    <row r="13" spans="1:18" s="50" customFormat="1" ht="3" customHeight="1" x14ac:dyDescent="0.25">
      <c r="A13" s="17"/>
      <c r="B13" s="17"/>
      <c r="C13" s="17"/>
      <c r="D13" s="28"/>
      <c r="E13" s="28"/>
      <c r="F13" s="28"/>
      <c r="G13" s="28"/>
      <c r="H13" s="28"/>
      <c r="I13" s="36"/>
      <c r="J13" s="36"/>
      <c r="K13" s="36"/>
      <c r="L13" s="15"/>
      <c r="M13" s="129"/>
      <c r="N13" s="36"/>
      <c r="O13" s="17"/>
    </row>
    <row r="14" spans="1:18" s="50" customFormat="1" ht="13" customHeight="1" x14ac:dyDescent="0.3">
      <c r="A14" s="17"/>
      <c r="B14" s="32"/>
      <c r="C14" s="40" t="s">
        <v>35</v>
      </c>
      <c r="D14" s="28"/>
      <c r="E14" s="28"/>
      <c r="F14" s="28"/>
      <c r="G14" s="28"/>
      <c r="H14" s="28"/>
      <c r="I14" s="36"/>
      <c r="J14" s="36"/>
      <c r="K14" s="36"/>
      <c r="L14" s="15"/>
      <c r="M14" s="129"/>
      <c r="N14" s="36"/>
      <c r="O14" s="17"/>
    </row>
    <row r="15" spans="1:18" s="50" customFormat="1" ht="13" customHeight="1" x14ac:dyDescent="0.25">
      <c r="A15" s="17"/>
      <c r="B15" s="17"/>
      <c r="C15" s="64" t="s">
        <v>37</v>
      </c>
      <c r="D15" s="161" t="s">
        <v>119</v>
      </c>
      <c r="E15" s="158"/>
      <c r="F15" s="158"/>
      <c r="G15" s="158"/>
      <c r="H15" s="158"/>
      <c r="I15" s="158"/>
      <c r="J15" s="158"/>
      <c r="K15" s="158"/>
      <c r="L15" s="158"/>
      <c r="M15" s="158"/>
      <c r="N15" s="158"/>
      <c r="O15" s="17"/>
    </row>
    <row r="16" spans="1:18" s="50" customFormat="1" ht="13" customHeight="1" x14ac:dyDescent="0.25">
      <c r="A16" s="17"/>
      <c r="B16" s="17"/>
      <c r="C16" s="64" t="s">
        <v>37</v>
      </c>
      <c r="D16" s="161" t="s">
        <v>120</v>
      </c>
      <c r="E16" s="158"/>
      <c r="F16" s="158"/>
      <c r="G16" s="158"/>
      <c r="H16" s="158"/>
      <c r="I16" s="158"/>
      <c r="J16" s="158"/>
      <c r="K16" s="158"/>
      <c r="L16" s="158"/>
      <c r="M16" s="158"/>
      <c r="N16" s="158"/>
      <c r="O16" s="17"/>
    </row>
    <row r="17" spans="1:18" s="50" customFormat="1" ht="13" customHeight="1" x14ac:dyDescent="0.25">
      <c r="A17" s="17"/>
      <c r="B17" s="17"/>
      <c r="C17" s="64" t="s">
        <v>37</v>
      </c>
      <c r="D17" s="161" t="s">
        <v>121</v>
      </c>
      <c r="E17" s="158"/>
      <c r="F17" s="158"/>
      <c r="G17" s="158"/>
      <c r="H17" s="158"/>
      <c r="I17" s="158"/>
      <c r="J17" s="158"/>
      <c r="K17" s="158"/>
      <c r="L17" s="158"/>
      <c r="M17" s="158"/>
      <c r="N17" s="158"/>
      <c r="O17" s="17"/>
    </row>
    <row r="18" spans="1:18" s="50" customFormat="1" ht="9" customHeight="1" x14ac:dyDescent="0.25">
      <c r="A18" s="17"/>
      <c r="B18" s="17"/>
      <c r="C18" s="30"/>
      <c r="D18" s="28"/>
      <c r="E18" s="28"/>
      <c r="F18" s="28"/>
      <c r="G18" s="28"/>
      <c r="H18" s="28"/>
      <c r="I18" s="36"/>
      <c r="J18" s="36"/>
      <c r="K18" s="36"/>
      <c r="L18" s="15"/>
      <c r="M18" s="129"/>
      <c r="N18" s="36"/>
      <c r="O18" s="17"/>
    </row>
    <row r="19" spans="1:18" s="50" customFormat="1" ht="13" customHeight="1" x14ac:dyDescent="0.3">
      <c r="A19" s="17"/>
      <c r="B19" s="17"/>
      <c r="C19" s="182" t="s">
        <v>122</v>
      </c>
      <c r="D19" s="182"/>
      <c r="E19" s="182"/>
      <c r="F19" s="182"/>
      <c r="G19" s="182"/>
      <c r="H19" s="182"/>
      <c r="I19" s="182"/>
      <c r="J19" s="182"/>
      <c r="K19" s="182"/>
      <c r="L19" s="182"/>
      <c r="M19" s="182"/>
      <c r="N19" s="182"/>
      <c r="O19" s="17"/>
    </row>
    <row r="20" spans="1:18" s="50" customFormat="1" ht="3" customHeight="1" thickBot="1" x14ac:dyDescent="0.35">
      <c r="A20" s="17"/>
      <c r="B20" s="17"/>
      <c r="C20" s="110"/>
      <c r="D20" s="110"/>
      <c r="E20" s="110"/>
      <c r="F20" s="110"/>
      <c r="G20" s="110"/>
      <c r="H20" s="110"/>
      <c r="I20" s="110"/>
      <c r="J20" s="110"/>
      <c r="K20" s="110"/>
      <c r="L20" s="110"/>
      <c r="M20" s="110"/>
      <c r="N20" s="110"/>
      <c r="O20" s="17"/>
    </row>
    <row r="21" spans="1:18" s="55" customFormat="1" ht="104.15" customHeight="1" thickBot="1" x14ac:dyDescent="0.4">
      <c r="A21" s="33"/>
      <c r="B21" s="114"/>
      <c r="C21" s="173" t="s">
        <v>45</v>
      </c>
      <c r="D21" s="174"/>
      <c r="E21" s="174"/>
      <c r="F21" s="174"/>
      <c r="G21" s="174"/>
      <c r="H21" s="174"/>
      <c r="I21" s="174"/>
      <c r="J21" s="174"/>
      <c r="K21" s="174"/>
      <c r="L21" s="174"/>
      <c r="M21" s="174"/>
      <c r="N21" s="175"/>
      <c r="O21" s="7"/>
    </row>
    <row r="22" spans="1:18" s="50" customFormat="1" ht="22" customHeight="1" x14ac:dyDescent="0.3">
      <c r="A22" s="17"/>
      <c r="B22" s="17"/>
      <c r="C22" s="92" t="s">
        <v>123</v>
      </c>
      <c r="D22" s="28"/>
      <c r="E22" s="28"/>
      <c r="F22" s="28"/>
      <c r="G22" s="28"/>
      <c r="H22" s="28"/>
      <c r="I22" s="36"/>
      <c r="J22" s="36"/>
      <c r="K22" s="36"/>
      <c r="L22" s="15"/>
      <c r="M22" s="114"/>
      <c r="N22" s="141" t="s">
        <v>47</v>
      </c>
      <c r="O22" s="17"/>
    </row>
    <row r="23" spans="1:18" s="50" customFormat="1" ht="13" customHeight="1" x14ac:dyDescent="0.3">
      <c r="A23" s="17"/>
      <c r="B23" s="17"/>
      <c r="C23" s="169" t="s">
        <v>295</v>
      </c>
      <c r="D23" s="168"/>
      <c r="E23" s="168"/>
      <c r="F23" s="168"/>
      <c r="G23" s="168"/>
      <c r="H23" s="168"/>
      <c r="I23" s="168"/>
      <c r="J23" s="168"/>
      <c r="K23" s="36"/>
      <c r="L23" s="143" t="s">
        <v>49</v>
      </c>
      <c r="M23" s="114"/>
      <c r="N23" s="105" t="s">
        <v>41</v>
      </c>
      <c r="O23" s="17"/>
    </row>
    <row r="24" spans="1:18" s="48" customFormat="1" ht="9" customHeight="1" x14ac:dyDescent="0.35">
      <c r="A24" s="1"/>
      <c r="B24" s="1"/>
      <c r="C24" s="1"/>
      <c r="D24" s="35"/>
      <c r="E24" s="35"/>
      <c r="F24" s="35"/>
      <c r="G24" s="35"/>
      <c r="H24" s="35"/>
      <c r="I24" s="34"/>
      <c r="J24" s="34"/>
      <c r="K24" s="34"/>
      <c r="L24" s="15"/>
      <c r="M24" s="114"/>
      <c r="N24" s="34"/>
      <c r="O24" s="1"/>
    </row>
    <row r="25" spans="1:18" s="48" customFormat="1" ht="3" customHeight="1" x14ac:dyDescent="0.35">
      <c r="A25" s="1"/>
      <c r="B25" s="58"/>
      <c r="C25" s="58"/>
      <c r="D25" s="59"/>
      <c r="E25" s="59"/>
      <c r="F25" s="59"/>
      <c r="G25" s="59"/>
      <c r="H25" s="59"/>
      <c r="I25" s="60"/>
      <c r="J25" s="60"/>
      <c r="K25" s="60"/>
      <c r="L25" s="61"/>
      <c r="M25" s="62"/>
      <c r="N25" s="60"/>
      <c r="O25" s="1"/>
    </row>
    <row r="26" spans="1:18" s="48" customFormat="1" ht="9" customHeight="1" x14ac:dyDescent="0.35">
      <c r="A26" s="1"/>
      <c r="B26" s="1"/>
      <c r="C26" s="1"/>
      <c r="D26" s="35"/>
      <c r="E26" s="35"/>
      <c r="F26" s="35"/>
      <c r="G26" s="35"/>
      <c r="H26" s="35"/>
      <c r="I26" s="34"/>
      <c r="J26" s="34"/>
      <c r="K26" s="34"/>
      <c r="L26" s="15"/>
      <c r="M26" s="114"/>
      <c r="N26" s="34"/>
      <c r="O26" s="1"/>
    </row>
    <row r="27" spans="1:18" s="48" customFormat="1" ht="15" customHeight="1" x14ac:dyDescent="0.35">
      <c r="A27" s="1"/>
      <c r="B27" s="148" t="s">
        <v>124</v>
      </c>
      <c r="C27" s="149"/>
      <c r="D27" s="149"/>
      <c r="E27" s="149"/>
      <c r="F27" s="149"/>
      <c r="G27" s="149"/>
      <c r="H27" s="149"/>
      <c r="I27" s="149"/>
      <c r="J27" s="150"/>
      <c r="K27" s="34"/>
      <c r="L27" s="126" t="s">
        <v>33</v>
      </c>
      <c r="M27" s="114"/>
      <c r="N27" s="137" t="str">
        <f>VLOOKUP(Q27,'Basic data'!E4:F8,2,FALSE)</f>
        <v>Mõõdukas</v>
      </c>
      <c r="O27" s="1"/>
      <c r="Q27" s="51">
        <f>MIN(VLOOKUP(N43,'Basic data'!D4:E8,2,FALSE),VLOOKUP(N45,'Basic data'!D4:E8,2,FALSE))</f>
        <v>2</v>
      </c>
      <c r="R27" s="48" t="s">
        <v>51</v>
      </c>
    </row>
    <row r="28" spans="1:18" s="50" customFormat="1" ht="3" customHeight="1" x14ac:dyDescent="0.25">
      <c r="A28" s="17"/>
      <c r="B28" s="17"/>
      <c r="C28" s="17"/>
      <c r="D28" s="28"/>
      <c r="E28" s="28"/>
      <c r="F28" s="28"/>
      <c r="G28" s="28"/>
      <c r="H28" s="28"/>
      <c r="I28" s="36"/>
      <c r="J28" s="36"/>
      <c r="K28" s="36"/>
      <c r="L28" s="15"/>
      <c r="M28" s="114"/>
      <c r="N28" s="36"/>
      <c r="O28" s="17"/>
    </row>
    <row r="29" spans="1:18" s="54" customFormat="1" ht="26" customHeight="1" x14ac:dyDescent="0.35">
      <c r="A29" s="31"/>
      <c r="B29" s="108"/>
      <c r="C29" s="167" t="s">
        <v>125</v>
      </c>
      <c r="D29" s="167"/>
      <c r="E29" s="167"/>
      <c r="F29" s="167"/>
      <c r="G29" s="167"/>
      <c r="H29" s="167"/>
      <c r="I29" s="167"/>
      <c r="J29" s="167"/>
      <c r="K29" s="167"/>
      <c r="L29" s="167"/>
      <c r="M29" s="167"/>
      <c r="N29" s="167"/>
      <c r="O29" s="31"/>
    </row>
    <row r="30" spans="1:18" s="50" customFormat="1" ht="3" customHeight="1" x14ac:dyDescent="0.25">
      <c r="A30" s="17"/>
      <c r="B30" s="17"/>
      <c r="C30" s="17"/>
      <c r="D30" s="28"/>
      <c r="E30" s="28"/>
      <c r="F30" s="28"/>
      <c r="G30" s="28"/>
      <c r="H30" s="28"/>
      <c r="I30" s="36"/>
      <c r="J30" s="36"/>
      <c r="K30" s="36"/>
      <c r="L30" s="15"/>
      <c r="M30" s="114"/>
      <c r="N30" s="36"/>
      <c r="O30" s="17"/>
    </row>
    <row r="31" spans="1:18" s="50" customFormat="1" ht="13" customHeight="1" x14ac:dyDescent="0.3">
      <c r="A31" s="17"/>
      <c r="B31" s="32"/>
      <c r="C31" s="40" t="s">
        <v>35</v>
      </c>
      <c r="D31" s="28"/>
      <c r="E31" s="28"/>
      <c r="F31" s="28"/>
      <c r="G31" s="28"/>
      <c r="H31" s="28"/>
      <c r="I31" s="36"/>
      <c r="J31" s="36"/>
      <c r="K31" s="36"/>
      <c r="L31" s="15"/>
      <c r="M31" s="129"/>
      <c r="N31" s="36"/>
      <c r="O31" s="17"/>
    </row>
    <row r="32" spans="1:18" s="50" customFormat="1" ht="13" customHeight="1" x14ac:dyDescent="0.25">
      <c r="A32" s="17"/>
      <c r="B32" s="17"/>
      <c r="C32" s="64" t="s">
        <v>37</v>
      </c>
      <c r="D32" s="161" t="s">
        <v>126</v>
      </c>
      <c r="E32" s="158"/>
      <c r="F32" s="158"/>
      <c r="G32" s="158"/>
      <c r="H32" s="158"/>
      <c r="I32" s="158"/>
      <c r="J32" s="158"/>
      <c r="K32" s="158"/>
      <c r="L32" s="158"/>
      <c r="M32" s="158"/>
      <c r="N32" s="158"/>
      <c r="O32" s="17"/>
    </row>
    <row r="33" spans="1:15" s="50" customFormat="1" ht="13" customHeight="1" x14ac:dyDescent="0.25">
      <c r="A33" s="17"/>
      <c r="B33" s="17"/>
      <c r="C33" s="64" t="s">
        <v>37</v>
      </c>
      <c r="D33" s="161" t="s">
        <v>127</v>
      </c>
      <c r="E33" s="158"/>
      <c r="F33" s="158"/>
      <c r="G33" s="158"/>
      <c r="H33" s="158"/>
      <c r="I33" s="158"/>
      <c r="J33" s="158"/>
      <c r="K33" s="158"/>
      <c r="L33" s="158"/>
      <c r="M33" s="158"/>
      <c r="N33" s="158"/>
      <c r="O33" s="17"/>
    </row>
    <row r="34" spans="1:15" s="50" customFormat="1" ht="13" customHeight="1" x14ac:dyDescent="0.25">
      <c r="A34" s="17"/>
      <c r="B34" s="17"/>
      <c r="C34" s="65" t="s">
        <v>37</v>
      </c>
      <c r="D34" s="161" t="s">
        <v>128</v>
      </c>
      <c r="E34" s="158"/>
      <c r="F34" s="158"/>
      <c r="G34" s="158"/>
      <c r="H34" s="158"/>
      <c r="I34" s="158"/>
      <c r="J34" s="158"/>
      <c r="K34" s="158"/>
      <c r="L34" s="158"/>
      <c r="M34" s="158"/>
      <c r="N34" s="158"/>
      <c r="O34" s="17"/>
    </row>
    <row r="35" spans="1:15" s="50" customFormat="1" ht="13" customHeight="1" x14ac:dyDescent="0.25">
      <c r="A35" s="17"/>
      <c r="B35" s="17"/>
      <c r="C35" s="65" t="s">
        <v>37</v>
      </c>
      <c r="D35" s="161" t="s">
        <v>129</v>
      </c>
      <c r="E35" s="158"/>
      <c r="F35" s="158"/>
      <c r="G35" s="158"/>
      <c r="H35" s="158"/>
      <c r="I35" s="158"/>
      <c r="J35" s="158"/>
      <c r="K35" s="158"/>
      <c r="L35" s="158"/>
      <c r="M35" s="158"/>
      <c r="N35" s="158"/>
      <c r="O35" s="17"/>
    </row>
    <row r="36" spans="1:15" s="50" customFormat="1" ht="13" customHeight="1" x14ac:dyDescent="0.25">
      <c r="A36" s="17"/>
      <c r="B36" s="17"/>
      <c r="C36" s="65" t="s">
        <v>37</v>
      </c>
      <c r="D36" s="161" t="s">
        <v>130</v>
      </c>
      <c r="E36" s="158"/>
      <c r="F36" s="158"/>
      <c r="G36" s="158"/>
      <c r="H36" s="158"/>
      <c r="I36" s="158"/>
      <c r="J36" s="158"/>
      <c r="K36" s="158"/>
      <c r="L36" s="158"/>
      <c r="M36" s="158"/>
      <c r="N36" s="158"/>
      <c r="O36" s="17"/>
    </row>
    <row r="37" spans="1:15" s="50" customFormat="1" ht="13" customHeight="1" x14ac:dyDescent="0.25">
      <c r="A37" s="17"/>
      <c r="B37" s="17"/>
      <c r="C37" s="65" t="s">
        <v>37</v>
      </c>
      <c r="D37" s="161" t="s">
        <v>131</v>
      </c>
      <c r="E37" s="158"/>
      <c r="F37" s="158"/>
      <c r="G37" s="158"/>
      <c r="H37" s="158"/>
      <c r="I37" s="158"/>
      <c r="J37" s="158"/>
      <c r="K37" s="158"/>
      <c r="L37" s="158"/>
      <c r="M37" s="158"/>
      <c r="N37" s="158"/>
      <c r="O37" s="17"/>
    </row>
    <row r="38" spans="1:15" s="50" customFormat="1" ht="9" customHeight="1" x14ac:dyDescent="0.25">
      <c r="A38" s="17"/>
      <c r="B38" s="17"/>
      <c r="C38" s="30"/>
      <c r="D38" s="28"/>
      <c r="E38" s="28"/>
      <c r="F38" s="28"/>
      <c r="G38" s="28"/>
      <c r="H38" s="28"/>
      <c r="I38" s="36"/>
      <c r="J38" s="36"/>
      <c r="K38" s="36"/>
      <c r="L38" s="15"/>
      <c r="M38" s="129"/>
      <c r="N38" s="36"/>
      <c r="O38" s="17"/>
    </row>
    <row r="39" spans="1:15" s="50" customFormat="1" ht="13" customHeight="1" x14ac:dyDescent="0.3">
      <c r="A39" s="17"/>
      <c r="B39" s="17"/>
      <c r="C39" s="182" t="s">
        <v>132</v>
      </c>
      <c r="D39" s="182"/>
      <c r="E39" s="182"/>
      <c r="F39" s="182"/>
      <c r="G39" s="182"/>
      <c r="H39" s="182"/>
      <c r="I39" s="182"/>
      <c r="J39" s="182"/>
      <c r="K39" s="182"/>
      <c r="L39" s="182"/>
      <c r="M39" s="182"/>
      <c r="N39" s="182"/>
      <c r="O39" s="17"/>
    </row>
    <row r="40" spans="1:15" s="50" customFormat="1" ht="3" customHeight="1" thickBot="1" x14ac:dyDescent="0.35">
      <c r="A40" s="17"/>
      <c r="B40" s="17"/>
      <c r="C40" s="110"/>
      <c r="D40" s="110"/>
      <c r="E40" s="110"/>
      <c r="F40" s="110"/>
      <c r="G40" s="110"/>
      <c r="H40" s="110"/>
      <c r="I40" s="110"/>
      <c r="J40" s="110"/>
      <c r="K40" s="110"/>
      <c r="L40" s="110"/>
      <c r="M40" s="110"/>
      <c r="N40" s="110"/>
      <c r="O40" s="17"/>
    </row>
    <row r="41" spans="1:15" s="55" customFormat="1" ht="104.15" customHeight="1" thickBot="1" x14ac:dyDescent="0.4">
      <c r="A41" s="33"/>
      <c r="B41" s="114"/>
      <c r="C41" s="173" t="s">
        <v>45</v>
      </c>
      <c r="D41" s="174"/>
      <c r="E41" s="174"/>
      <c r="F41" s="174"/>
      <c r="G41" s="174"/>
      <c r="H41" s="174"/>
      <c r="I41" s="174"/>
      <c r="J41" s="174"/>
      <c r="K41" s="174"/>
      <c r="L41" s="174"/>
      <c r="M41" s="174"/>
      <c r="N41" s="175"/>
      <c r="O41" s="7"/>
    </row>
    <row r="42" spans="1:15" s="50" customFormat="1" ht="22" customHeight="1" x14ac:dyDescent="0.3">
      <c r="A42" s="17"/>
      <c r="B42" s="17"/>
      <c r="C42" s="92" t="s">
        <v>46</v>
      </c>
      <c r="D42" s="28"/>
      <c r="E42" s="28"/>
      <c r="F42" s="28"/>
      <c r="G42" s="28"/>
      <c r="H42" s="28"/>
      <c r="I42" s="36"/>
      <c r="J42" s="36"/>
      <c r="K42" s="36"/>
      <c r="L42" s="15"/>
      <c r="M42" s="114"/>
      <c r="N42" s="141" t="s">
        <v>47</v>
      </c>
      <c r="O42" s="17"/>
    </row>
    <row r="43" spans="1:15" s="50" customFormat="1" ht="13" customHeight="1" x14ac:dyDescent="0.3">
      <c r="A43" s="17"/>
      <c r="B43" s="17"/>
      <c r="C43" s="169" t="s">
        <v>296</v>
      </c>
      <c r="D43" s="168"/>
      <c r="E43" s="168"/>
      <c r="F43" s="168"/>
      <c r="G43" s="168"/>
      <c r="H43" s="168"/>
      <c r="I43" s="168"/>
      <c r="J43" s="168"/>
      <c r="K43" s="36"/>
      <c r="L43" s="143" t="s">
        <v>49</v>
      </c>
      <c r="M43" s="114"/>
      <c r="N43" s="105" t="s">
        <v>41</v>
      </c>
      <c r="O43" s="17"/>
    </row>
    <row r="44" spans="1:15" s="50" customFormat="1" ht="3" customHeight="1" x14ac:dyDescent="0.25">
      <c r="A44" s="17"/>
      <c r="B44" s="17"/>
      <c r="C44" s="95"/>
      <c r="D44" s="28"/>
      <c r="E44" s="28"/>
      <c r="F44" s="28"/>
      <c r="G44" s="28"/>
      <c r="H44" s="28"/>
      <c r="I44" s="36"/>
      <c r="J44" s="96"/>
      <c r="K44" s="36"/>
      <c r="L44" s="15"/>
      <c r="M44" s="114"/>
      <c r="N44" s="106"/>
      <c r="O44" s="17"/>
    </row>
    <row r="45" spans="1:15" s="50" customFormat="1" ht="13" customHeight="1" x14ac:dyDescent="0.3">
      <c r="A45" s="17"/>
      <c r="B45" s="17"/>
      <c r="C45" s="169" t="s">
        <v>297</v>
      </c>
      <c r="D45" s="168"/>
      <c r="E45" s="168"/>
      <c r="F45" s="168"/>
      <c r="G45" s="168"/>
      <c r="H45" s="168"/>
      <c r="I45" s="168"/>
      <c r="J45" s="168"/>
      <c r="K45" s="36"/>
      <c r="L45" s="143" t="s">
        <v>49</v>
      </c>
      <c r="M45" s="114"/>
      <c r="N45" s="105" t="s">
        <v>41</v>
      </c>
      <c r="O45" s="17"/>
    </row>
    <row r="46" spans="1:15" s="48" customFormat="1" ht="9" customHeight="1" x14ac:dyDescent="0.35">
      <c r="A46" s="1"/>
      <c r="B46" s="1"/>
      <c r="C46" s="1"/>
      <c r="D46" s="35"/>
      <c r="E46" s="35"/>
      <c r="F46" s="35"/>
      <c r="G46" s="35"/>
      <c r="H46" s="35"/>
      <c r="I46" s="34"/>
      <c r="J46" s="34"/>
      <c r="K46" s="34"/>
      <c r="L46" s="15"/>
      <c r="M46" s="114"/>
      <c r="N46" s="34"/>
      <c r="O46" s="1"/>
    </row>
    <row r="47" spans="1:15" s="48" customFormat="1" ht="3" customHeight="1" x14ac:dyDescent="0.35">
      <c r="A47" s="1"/>
      <c r="B47" s="58"/>
      <c r="C47" s="58"/>
      <c r="D47" s="59"/>
      <c r="E47" s="59"/>
      <c r="F47" s="59"/>
      <c r="G47" s="59"/>
      <c r="H47" s="59"/>
      <c r="I47" s="60"/>
      <c r="J47" s="60"/>
      <c r="K47" s="60"/>
      <c r="L47" s="61"/>
      <c r="M47" s="62"/>
      <c r="N47" s="60"/>
      <c r="O47" s="1"/>
    </row>
    <row r="48" spans="1:15" s="48" customFormat="1" ht="9" customHeight="1" x14ac:dyDescent="0.35">
      <c r="A48" s="1"/>
      <c r="B48" s="1"/>
      <c r="C48" s="1"/>
      <c r="D48" s="35"/>
      <c r="E48" s="35"/>
      <c r="F48" s="35"/>
      <c r="G48" s="35"/>
      <c r="H48" s="35"/>
      <c r="I48" s="34"/>
      <c r="J48" s="34"/>
      <c r="K48" s="34"/>
      <c r="L48" s="15"/>
      <c r="M48" s="114"/>
      <c r="N48" s="34"/>
      <c r="O48" s="1"/>
    </row>
    <row r="49" spans="1:18" s="48" customFormat="1" ht="15" customHeight="1" x14ac:dyDescent="0.35">
      <c r="A49" s="1"/>
      <c r="B49" s="148" t="s">
        <v>298</v>
      </c>
      <c r="C49" s="149"/>
      <c r="D49" s="149"/>
      <c r="E49" s="149"/>
      <c r="F49" s="149"/>
      <c r="G49" s="149"/>
      <c r="H49" s="149"/>
      <c r="I49" s="149"/>
      <c r="J49" s="150"/>
      <c r="K49" s="34"/>
      <c r="L49" s="126" t="s">
        <v>33</v>
      </c>
      <c r="M49" s="114"/>
      <c r="N49" s="137" t="str">
        <f>VLOOKUP(Q49,'Basic data'!E4:F8,2,FALSE)</f>
        <v>Mõõdukas</v>
      </c>
      <c r="O49" s="1"/>
      <c r="Q49" s="51">
        <f>MIN(VLOOKUP(N73,'Basic data'!D4:E8,2,FALSE),VLOOKUP(N75,'Basic data'!D4:E8,2,FALSE))</f>
        <v>2</v>
      </c>
      <c r="R49" s="48" t="s">
        <v>60</v>
      </c>
    </row>
    <row r="50" spans="1:18" s="50" customFormat="1" ht="3" customHeight="1" x14ac:dyDescent="0.25">
      <c r="A50" s="17"/>
      <c r="B50" s="17"/>
      <c r="C50" s="17"/>
      <c r="D50" s="28"/>
      <c r="E50" s="28"/>
      <c r="F50" s="28"/>
      <c r="G50" s="28"/>
      <c r="H50" s="28"/>
      <c r="I50" s="36"/>
      <c r="J50" s="36"/>
      <c r="K50" s="36"/>
      <c r="L50" s="15"/>
      <c r="M50" s="114"/>
      <c r="N50" s="36"/>
      <c r="O50" s="17"/>
    </row>
    <row r="51" spans="1:18" s="54" customFormat="1" ht="26" customHeight="1" x14ac:dyDescent="0.3">
      <c r="A51" s="31"/>
      <c r="B51" s="108"/>
      <c r="C51" s="166" t="s">
        <v>220</v>
      </c>
      <c r="D51" s="167"/>
      <c r="E51" s="167"/>
      <c r="F51" s="167"/>
      <c r="G51" s="167"/>
      <c r="H51" s="167"/>
      <c r="I51" s="167"/>
      <c r="J51" s="167"/>
      <c r="K51" s="167"/>
      <c r="L51" s="167"/>
      <c r="M51" s="167"/>
      <c r="N51" s="167"/>
      <c r="O51" s="31"/>
    </row>
    <row r="52" spans="1:18" s="50" customFormat="1" ht="3" customHeight="1" x14ac:dyDescent="0.25">
      <c r="A52" s="17"/>
      <c r="B52" s="17"/>
      <c r="C52" s="17"/>
      <c r="D52" s="28"/>
      <c r="E52" s="28"/>
      <c r="F52" s="28"/>
      <c r="G52" s="28"/>
      <c r="H52" s="28"/>
      <c r="I52" s="36"/>
      <c r="J52" s="36"/>
      <c r="K52" s="36"/>
      <c r="L52" s="15"/>
      <c r="M52" s="129"/>
      <c r="N52" s="36"/>
      <c r="O52" s="17"/>
    </row>
    <row r="53" spans="1:18" s="50" customFormat="1" ht="13" customHeight="1" x14ac:dyDescent="0.3">
      <c r="A53" s="17"/>
      <c r="B53" s="32"/>
      <c r="C53" s="40" t="s">
        <v>35</v>
      </c>
      <c r="D53" s="28"/>
      <c r="E53" s="28"/>
      <c r="F53" s="28"/>
      <c r="G53" s="28"/>
      <c r="H53" s="28"/>
      <c r="I53" s="36"/>
      <c r="J53" s="36"/>
      <c r="K53" s="36"/>
      <c r="L53" s="15"/>
      <c r="M53" s="129"/>
      <c r="N53" s="36"/>
      <c r="O53" s="17"/>
    </row>
    <row r="54" spans="1:18" s="50" customFormat="1" ht="13" customHeight="1" x14ac:dyDescent="0.25">
      <c r="A54" s="17"/>
      <c r="B54" s="17"/>
      <c r="C54" s="64" t="s">
        <v>37</v>
      </c>
      <c r="D54" s="161" t="s">
        <v>133</v>
      </c>
      <c r="E54" s="158"/>
      <c r="F54" s="158"/>
      <c r="G54" s="158"/>
      <c r="H54" s="158"/>
      <c r="I54" s="158"/>
      <c r="J54" s="158"/>
      <c r="K54" s="158"/>
      <c r="L54" s="158"/>
      <c r="M54" s="158"/>
      <c r="N54" s="158"/>
      <c r="O54" s="17"/>
    </row>
    <row r="55" spans="1:18" s="50" customFormat="1" ht="13" customHeight="1" x14ac:dyDescent="0.25">
      <c r="A55" s="17"/>
      <c r="B55" s="17"/>
      <c r="C55" s="64" t="s">
        <v>37</v>
      </c>
      <c r="D55" s="161" t="s">
        <v>278</v>
      </c>
      <c r="E55" s="158"/>
      <c r="F55" s="158"/>
      <c r="G55" s="158"/>
      <c r="H55" s="158"/>
      <c r="I55" s="158"/>
      <c r="J55" s="158"/>
      <c r="K55" s="158"/>
      <c r="L55" s="158"/>
      <c r="M55" s="158"/>
      <c r="N55" s="158"/>
      <c r="O55" s="17"/>
    </row>
    <row r="56" spans="1:18" s="50" customFormat="1" ht="13" customHeight="1" x14ac:dyDescent="0.25">
      <c r="A56" s="17"/>
      <c r="B56" s="17"/>
      <c r="C56" s="64" t="s">
        <v>37</v>
      </c>
      <c r="D56" s="161" t="s">
        <v>134</v>
      </c>
      <c r="E56" s="158"/>
      <c r="F56" s="158"/>
      <c r="G56" s="158"/>
      <c r="H56" s="158"/>
      <c r="I56" s="158"/>
      <c r="J56" s="158"/>
      <c r="K56" s="158"/>
      <c r="L56" s="158"/>
      <c r="M56" s="158"/>
      <c r="N56" s="158"/>
      <c r="O56" s="17"/>
    </row>
    <row r="57" spans="1:18" s="50" customFormat="1" ht="13" customHeight="1" x14ac:dyDescent="0.25">
      <c r="A57" s="17"/>
      <c r="B57" s="17"/>
      <c r="C57" s="104" t="s">
        <v>61</v>
      </c>
      <c r="D57" s="28"/>
      <c r="E57" s="28"/>
      <c r="F57" s="28"/>
      <c r="G57" s="28"/>
      <c r="H57" s="28"/>
      <c r="I57" s="36"/>
      <c r="J57" s="36"/>
      <c r="K57" s="36"/>
      <c r="L57" s="15"/>
      <c r="M57" s="129"/>
      <c r="N57" s="36"/>
      <c r="O57" s="17"/>
    </row>
    <row r="58" spans="1:18" s="50" customFormat="1" ht="13" customHeight="1" x14ac:dyDescent="0.25">
      <c r="A58" s="17"/>
      <c r="B58" s="17"/>
      <c r="C58" s="64" t="s">
        <v>37</v>
      </c>
      <c r="D58" s="161" t="s">
        <v>135</v>
      </c>
      <c r="E58" s="158"/>
      <c r="F58" s="158"/>
      <c r="G58" s="158"/>
      <c r="H58" s="158"/>
      <c r="I58" s="158"/>
      <c r="J58" s="158"/>
      <c r="K58" s="158"/>
      <c r="L58" s="158"/>
      <c r="M58" s="158"/>
      <c r="N58" s="158"/>
      <c r="O58" s="17"/>
    </row>
    <row r="59" spans="1:18" s="50" customFormat="1" ht="12.75" customHeight="1" x14ac:dyDescent="0.25">
      <c r="A59" s="17"/>
      <c r="B59" s="17"/>
      <c r="C59" s="64" t="s">
        <v>37</v>
      </c>
      <c r="D59" s="161" t="s">
        <v>136</v>
      </c>
      <c r="E59" s="158"/>
      <c r="F59" s="158"/>
      <c r="G59" s="158"/>
      <c r="H59" s="158"/>
      <c r="I59" s="158"/>
      <c r="J59" s="158"/>
      <c r="K59" s="158"/>
      <c r="L59" s="158"/>
      <c r="M59" s="158"/>
      <c r="N59" s="158"/>
      <c r="O59" s="17"/>
    </row>
    <row r="60" spans="1:18" s="50" customFormat="1" ht="13" customHeight="1" x14ac:dyDescent="0.25">
      <c r="A60" s="17"/>
      <c r="B60" s="17"/>
      <c r="C60" s="64" t="s">
        <v>37</v>
      </c>
      <c r="D60" s="161" t="s">
        <v>137</v>
      </c>
      <c r="E60" s="158"/>
      <c r="F60" s="158"/>
      <c r="G60" s="158"/>
      <c r="H60" s="158"/>
      <c r="I60" s="158"/>
      <c r="J60" s="158"/>
      <c r="K60" s="158"/>
      <c r="L60" s="158"/>
      <c r="M60" s="158"/>
      <c r="N60" s="158"/>
      <c r="O60" s="17"/>
    </row>
    <row r="61" spans="1:18" s="50" customFormat="1" ht="13" customHeight="1" x14ac:dyDescent="0.25">
      <c r="A61" s="17"/>
      <c r="B61" s="17"/>
      <c r="C61" s="65" t="s">
        <v>37</v>
      </c>
      <c r="D61" s="158" t="s">
        <v>270</v>
      </c>
      <c r="E61" s="158"/>
      <c r="F61" s="158"/>
      <c r="G61" s="158"/>
      <c r="H61" s="158"/>
      <c r="I61" s="158"/>
      <c r="J61" s="158"/>
      <c r="K61" s="158"/>
      <c r="L61" s="158"/>
      <c r="M61" s="158"/>
      <c r="N61" s="158"/>
      <c r="O61" s="17"/>
    </row>
    <row r="62" spans="1:18" s="50" customFormat="1" ht="13" customHeight="1" x14ac:dyDescent="0.25">
      <c r="A62" s="17"/>
      <c r="B62" s="17"/>
      <c r="C62" s="104" t="s">
        <v>63</v>
      </c>
      <c r="D62" s="116"/>
      <c r="E62" s="116"/>
      <c r="F62" s="116"/>
      <c r="G62" s="116"/>
      <c r="H62" s="116"/>
      <c r="I62" s="106"/>
      <c r="J62" s="106"/>
      <c r="K62" s="106"/>
      <c r="L62" s="8"/>
      <c r="M62" s="129"/>
      <c r="N62" s="106"/>
      <c r="O62" s="17"/>
    </row>
    <row r="63" spans="1:18" s="50" customFormat="1" ht="13" customHeight="1" x14ac:dyDescent="0.25">
      <c r="A63" s="17"/>
      <c r="B63" s="17"/>
      <c r="C63" s="65" t="s">
        <v>37</v>
      </c>
      <c r="D63" s="158" t="s">
        <v>271</v>
      </c>
      <c r="E63" s="158"/>
      <c r="F63" s="158"/>
      <c r="G63" s="158"/>
      <c r="H63" s="158"/>
      <c r="I63" s="158"/>
      <c r="J63" s="158"/>
      <c r="K63" s="158"/>
      <c r="L63" s="158"/>
      <c r="M63" s="158"/>
      <c r="N63" s="158"/>
      <c r="O63" s="17"/>
    </row>
    <row r="64" spans="1:18" s="50" customFormat="1" ht="13" customHeight="1" x14ac:dyDescent="0.25">
      <c r="A64" s="17"/>
      <c r="B64" s="17"/>
      <c r="C64" s="65" t="s">
        <v>37</v>
      </c>
      <c r="D64" s="158" t="s">
        <v>272</v>
      </c>
      <c r="E64" s="158"/>
      <c r="F64" s="158"/>
      <c r="G64" s="158"/>
      <c r="H64" s="158"/>
      <c r="I64" s="158"/>
      <c r="J64" s="158"/>
      <c r="K64" s="158"/>
      <c r="L64" s="158"/>
      <c r="M64" s="158"/>
      <c r="N64" s="158"/>
      <c r="O64" s="17"/>
    </row>
    <row r="65" spans="1:18" s="50" customFormat="1" ht="13" customHeight="1" x14ac:dyDescent="0.25">
      <c r="A65" s="17"/>
      <c r="B65" s="17"/>
      <c r="C65" s="64" t="s">
        <v>37</v>
      </c>
      <c r="D65" s="161" t="s">
        <v>138</v>
      </c>
      <c r="E65" s="158"/>
      <c r="F65" s="158"/>
      <c r="G65" s="158"/>
      <c r="H65" s="158"/>
      <c r="I65" s="158"/>
      <c r="J65" s="158"/>
      <c r="K65" s="158"/>
      <c r="L65" s="158"/>
      <c r="M65" s="158"/>
      <c r="N65" s="158"/>
      <c r="O65" s="17"/>
    </row>
    <row r="66" spans="1:18" s="50" customFormat="1" ht="13" customHeight="1" x14ac:dyDescent="0.25">
      <c r="A66" s="17"/>
      <c r="B66" s="17"/>
      <c r="C66" s="64" t="s">
        <v>37</v>
      </c>
      <c r="D66" s="161" t="s">
        <v>139</v>
      </c>
      <c r="E66" s="158"/>
      <c r="F66" s="158"/>
      <c r="G66" s="158"/>
      <c r="H66" s="158"/>
      <c r="I66" s="158"/>
      <c r="J66" s="158"/>
      <c r="K66" s="158"/>
      <c r="L66" s="158"/>
      <c r="M66" s="158"/>
      <c r="N66" s="158"/>
      <c r="O66" s="17"/>
    </row>
    <row r="67" spans="1:18" s="50" customFormat="1" ht="13" customHeight="1" x14ac:dyDescent="0.25">
      <c r="A67" s="17"/>
      <c r="B67" s="17"/>
      <c r="C67" s="64" t="s">
        <v>37</v>
      </c>
      <c r="D67" s="161" t="s">
        <v>140</v>
      </c>
      <c r="E67" s="158"/>
      <c r="F67" s="158"/>
      <c r="G67" s="158"/>
      <c r="H67" s="158"/>
      <c r="I67" s="158"/>
      <c r="J67" s="158"/>
      <c r="K67" s="158"/>
      <c r="L67" s="158"/>
      <c r="M67" s="158"/>
      <c r="N67" s="158"/>
      <c r="O67" s="17"/>
    </row>
    <row r="68" spans="1:18" s="50" customFormat="1" ht="9" customHeight="1" x14ac:dyDescent="0.25">
      <c r="A68" s="17"/>
      <c r="B68" s="17"/>
      <c r="C68" s="30"/>
      <c r="D68" s="28"/>
      <c r="E68" s="28"/>
      <c r="F68" s="28"/>
      <c r="G68" s="28"/>
      <c r="H68" s="28"/>
      <c r="I68" s="36"/>
      <c r="J68" s="36"/>
      <c r="K68" s="36"/>
      <c r="L68" s="15"/>
      <c r="M68" s="129"/>
      <c r="N68" s="36"/>
      <c r="O68" s="17"/>
    </row>
    <row r="69" spans="1:18" s="50" customFormat="1" ht="13" customHeight="1" x14ac:dyDescent="0.3">
      <c r="A69" s="17"/>
      <c r="B69" s="17"/>
      <c r="C69" s="182" t="s">
        <v>141</v>
      </c>
      <c r="D69" s="182"/>
      <c r="E69" s="182"/>
      <c r="F69" s="182"/>
      <c r="G69" s="182"/>
      <c r="H69" s="182"/>
      <c r="I69" s="182"/>
      <c r="J69" s="182"/>
      <c r="K69" s="182"/>
      <c r="L69" s="182"/>
      <c r="M69" s="182"/>
      <c r="N69" s="182"/>
      <c r="O69" s="17"/>
    </row>
    <row r="70" spans="1:18" s="50" customFormat="1" ht="3" customHeight="1" thickBot="1" x14ac:dyDescent="0.35">
      <c r="A70" s="17"/>
      <c r="B70" s="17"/>
      <c r="C70" s="110"/>
      <c r="D70" s="110"/>
      <c r="E70" s="110"/>
      <c r="F70" s="110"/>
      <c r="G70" s="110"/>
      <c r="H70" s="110"/>
      <c r="I70" s="110"/>
      <c r="J70" s="110"/>
      <c r="K70" s="110"/>
      <c r="L70" s="110"/>
      <c r="M70" s="110"/>
      <c r="N70" s="110"/>
      <c r="O70" s="17"/>
    </row>
    <row r="71" spans="1:18" s="55" customFormat="1" ht="104.15" customHeight="1" thickBot="1" x14ac:dyDescent="0.4">
      <c r="A71" s="33"/>
      <c r="B71" s="114"/>
      <c r="C71" s="173" t="s">
        <v>45</v>
      </c>
      <c r="D71" s="174"/>
      <c r="E71" s="174"/>
      <c r="F71" s="174"/>
      <c r="G71" s="174"/>
      <c r="H71" s="174"/>
      <c r="I71" s="174"/>
      <c r="J71" s="174"/>
      <c r="K71" s="174"/>
      <c r="L71" s="174"/>
      <c r="M71" s="174"/>
      <c r="N71" s="175"/>
      <c r="O71" s="7"/>
    </row>
    <row r="72" spans="1:18" s="50" customFormat="1" ht="22" customHeight="1" x14ac:dyDescent="0.3">
      <c r="A72" s="17"/>
      <c r="B72" s="17"/>
      <c r="C72" s="92" t="s">
        <v>46</v>
      </c>
      <c r="D72" s="28"/>
      <c r="E72" s="28"/>
      <c r="F72" s="28"/>
      <c r="G72" s="28"/>
      <c r="H72" s="28"/>
      <c r="I72" s="36"/>
      <c r="J72" s="36"/>
      <c r="K72" s="36"/>
      <c r="L72" s="15"/>
      <c r="M72" s="114"/>
      <c r="N72" s="141" t="s">
        <v>47</v>
      </c>
      <c r="O72" s="17"/>
    </row>
    <row r="73" spans="1:18" s="50" customFormat="1" ht="13" customHeight="1" x14ac:dyDescent="0.3">
      <c r="A73" s="17"/>
      <c r="B73" s="17"/>
      <c r="C73" s="169" t="s">
        <v>299</v>
      </c>
      <c r="D73" s="168"/>
      <c r="E73" s="168"/>
      <c r="F73" s="168"/>
      <c r="G73" s="168"/>
      <c r="H73" s="168"/>
      <c r="I73" s="168"/>
      <c r="J73" s="168"/>
      <c r="K73" s="36"/>
      <c r="L73" s="143" t="s">
        <v>49</v>
      </c>
      <c r="M73" s="114"/>
      <c r="N73" s="105" t="s">
        <v>41</v>
      </c>
      <c r="O73" s="17"/>
    </row>
    <row r="74" spans="1:18" s="50" customFormat="1" ht="3" customHeight="1" x14ac:dyDescent="0.25">
      <c r="A74" s="17"/>
      <c r="B74" s="17"/>
      <c r="C74" s="95"/>
      <c r="D74" s="28"/>
      <c r="E74" s="28"/>
      <c r="F74" s="28"/>
      <c r="G74" s="28"/>
      <c r="H74" s="28"/>
      <c r="I74" s="36"/>
      <c r="J74" s="96"/>
      <c r="K74" s="36"/>
      <c r="L74" s="15"/>
      <c r="M74" s="114"/>
      <c r="N74" s="106"/>
      <c r="O74" s="17"/>
    </row>
    <row r="75" spans="1:18" s="50" customFormat="1" ht="13" customHeight="1" x14ac:dyDescent="0.3">
      <c r="A75" s="17"/>
      <c r="B75" s="17"/>
      <c r="C75" s="169" t="s">
        <v>300</v>
      </c>
      <c r="D75" s="168"/>
      <c r="E75" s="168"/>
      <c r="F75" s="168"/>
      <c r="G75" s="168"/>
      <c r="H75" s="168"/>
      <c r="I75" s="168"/>
      <c r="J75" s="168"/>
      <c r="K75" s="36"/>
      <c r="L75" s="143" t="s">
        <v>49</v>
      </c>
      <c r="M75" s="114"/>
      <c r="N75" s="105" t="s">
        <v>41</v>
      </c>
      <c r="O75" s="17"/>
    </row>
    <row r="76" spans="1:18" s="48" customFormat="1" ht="9" customHeight="1" x14ac:dyDescent="0.35">
      <c r="A76" s="1"/>
      <c r="B76" s="1"/>
      <c r="C76" s="1"/>
      <c r="D76" s="35"/>
      <c r="E76" s="35"/>
      <c r="F76" s="35"/>
      <c r="G76" s="35"/>
      <c r="H76" s="35"/>
      <c r="I76" s="34"/>
      <c r="J76" s="34"/>
      <c r="K76" s="34"/>
      <c r="L76" s="15"/>
      <c r="M76" s="114"/>
      <c r="N76" s="34"/>
      <c r="O76" s="1"/>
    </row>
    <row r="77" spans="1:18" s="48" customFormat="1" ht="3" customHeight="1" x14ac:dyDescent="0.35">
      <c r="A77" s="1"/>
      <c r="B77" s="58"/>
      <c r="C77" s="58"/>
      <c r="D77" s="59"/>
      <c r="E77" s="59"/>
      <c r="F77" s="59"/>
      <c r="G77" s="59"/>
      <c r="H77" s="59"/>
      <c r="I77" s="60"/>
      <c r="J77" s="60"/>
      <c r="K77" s="60"/>
      <c r="L77" s="61"/>
      <c r="M77" s="62"/>
      <c r="N77" s="60"/>
      <c r="O77" s="1"/>
    </row>
    <row r="78" spans="1:18" s="48" customFormat="1" ht="9" customHeight="1" x14ac:dyDescent="0.35">
      <c r="A78" s="1"/>
      <c r="B78" s="1"/>
      <c r="C78" s="1"/>
      <c r="D78" s="35"/>
      <c r="E78" s="35"/>
      <c r="F78" s="35"/>
      <c r="G78" s="35"/>
      <c r="H78" s="35"/>
      <c r="I78" s="34"/>
      <c r="J78" s="34"/>
      <c r="K78" s="34"/>
      <c r="L78" s="15"/>
      <c r="M78" s="114"/>
      <c r="N78" s="34"/>
      <c r="O78" s="1"/>
    </row>
    <row r="79" spans="1:18" s="48" customFormat="1" ht="15" customHeight="1" x14ac:dyDescent="0.35">
      <c r="A79" s="1"/>
      <c r="B79" s="170" t="s">
        <v>142</v>
      </c>
      <c r="C79" s="149"/>
      <c r="D79" s="149"/>
      <c r="E79" s="149"/>
      <c r="F79" s="149"/>
      <c r="G79" s="149"/>
      <c r="H79" s="149"/>
      <c r="I79" s="149"/>
      <c r="J79" s="150"/>
      <c r="K79" s="34"/>
      <c r="L79" s="126" t="s">
        <v>33</v>
      </c>
      <c r="M79" s="114"/>
      <c r="N79" s="137" t="str">
        <f>VLOOKUP(Q79,'Basic data'!E4:F8,2,FALSE)</f>
        <v>Mõõdukas</v>
      </c>
      <c r="O79" s="1"/>
      <c r="Q79" s="51">
        <f>MIN(VLOOKUP(N91,'Basic data'!D4:E8,2,FALSE),VLOOKUP(N93,'Basic data'!D4:E8,2,FALSE))</f>
        <v>2</v>
      </c>
      <c r="R79" s="48" t="s">
        <v>70</v>
      </c>
    </row>
    <row r="80" spans="1:18" s="50" customFormat="1" ht="3" customHeight="1" x14ac:dyDescent="0.25">
      <c r="A80" s="17"/>
      <c r="B80" s="17"/>
      <c r="C80" s="17"/>
      <c r="D80" s="28"/>
      <c r="E80" s="28"/>
      <c r="F80" s="28"/>
      <c r="G80" s="28"/>
      <c r="H80" s="28"/>
      <c r="I80" s="36"/>
      <c r="J80" s="36"/>
      <c r="K80" s="36"/>
      <c r="L80" s="15"/>
      <c r="M80" s="114"/>
      <c r="N80" s="36"/>
      <c r="O80" s="17"/>
    </row>
    <row r="81" spans="1:15" s="54" customFormat="1" ht="26" customHeight="1" x14ac:dyDescent="0.3">
      <c r="A81" s="31"/>
      <c r="B81" s="108"/>
      <c r="C81" s="171" t="s">
        <v>273</v>
      </c>
      <c r="D81" s="171"/>
      <c r="E81" s="171"/>
      <c r="F81" s="171"/>
      <c r="G81" s="171"/>
      <c r="H81" s="171"/>
      <c r="I81" s="171"/>
      <c r="J81" s="171"/>
      <c r="K81" s="171"/>
      <c r="L81" s="171"/>
      <c r="M81" s="171"/>
      <c r="N81" s="171"/>
      <c r="O81" s="31"/>
    </row>
    <row r="82" spans="1:15" s="50" customFormat="1" ht="3" customHeight="1" x14ac:dyDescent="0.25">
      <c r="A82" s="17"/>
      <c r="B82" s="17"/>
      <c r="C82" s="17"/>
      <c r="D82" s="28"/>
      <c r="E82" s="28"/>
      <c r="F82" s="28"/>
      <c r="G82" s="28"/>
      <c r="H82" s="28"/>
      <c r="I82" s="36"/>
      <c r="J82" s="36"/>
      <c r="K82" s="36"/>
      <c r="L82" s="15"/>
      <c r="M82" s="129"/>
      <c r="N82" s="36"/>
      <c r="O82" s="17"/>
    </row>
    <row r="83" spans="1:15" s="50" customFormat="1" ht="13" customHeight="1" x14ac:dyDescent="0.3">
      <c r="A83" s="17"/>
      <c r="B83" s="32"/>
      <c r="C83" s="40" t="s">
        <v>35</v>
      </c>
      <c r="D83" s="28"/>
      <c r="E83" s="28"/>
      <c r="F83" s="28"/>
      <c r="G83" s="28"/>
      <c r="H83" s="28"/>
      <c r="I83" s="36"/>
      <c r="J83" s="36"/>
      <c r="K83" s="36"/>
      <c r="L83" s="15"/>
      <c r="M83" s="129"/>
      <c r="N83" s="36"/>
      <c r="O83" s="17"/>
    </row>
    <row r="84" spans="1:15" s="50" customFormat="1" ht="13" customHeight="1" x14ac:dyDescent="0.25">
      <c r="A84" s="17"/>
      <c r="B84" s="17"/>
      <c r="C84" s="64" t="s">
        <v>37</v>
      </c>
      <c r="D84" s="161" t="s">
        <v>143</v>
      </c>
      <c r="E84" s="158"/>
      <c r="F84" s="158"/>
      <c r="G84" s="158"/>
      <c r="H84" s="158"/>
      <c r="I84" s="158"/>
      <c r="J84" s="158"/>
      <c r="K84" s="158"/>
      <c r="L84" s="158"/>
      <c r="M84" s="158"/>
      <c r="N84" s="158"/>
      <c r="O84" s="17"/>
    </row>
    <row r="85" spans="1:15" s="50" customFormat="1" ht="13" customHeight="1" x14ac:dyDescent="0.25">
      <c r="A85" s="17"/>
      <c r="B85" s="17"/>
      <c r="C85" s="64" t="s">
        <v>37</v>
      </c>
      <c r="D85" s="161" t="s">
        <v>144</v>
      </c>
      <c r="E85" s="158"/>
      <c r="F85" s="158"/>
      <c r="G85" s="158"/>
      <c r="H85" s="158"/>
      <c r="I85" s="158"/>
      <c r="J85" s="158"/>
      <c r="K85" s="158"/>
      <c r="L85" s="158"/>
      <c r="M85" s="158"/>
      <c r="N85" s="158"/>
      <c r="O85" s="17"/>
    </row>
    <row r="86" spans="1:15" s="50" customFormat="1" ht="9" customHeight="1" x14ac:dyDescent="0.25">
      <c r="A86" s="17"/>
      <c r="B86" s="17"/>
      <c r="C86" s="30"/>
      <c r="D86" s="28"/>
      <c r="E86" s="28"/>
      <c r="F86" s="28"/>
      <c r="G86" s="28"/>
      <c r="H86" s="28"/>
      <c r="I86" s="36"/>
      <c r="J86" s="36"/>
      <c r="K86" s="36"/>
      <c r="L86" s="15"/>
      <c r="M86" s="129"/>
      <c r="N86" s="36"/>
      <c r="O86" s="17"/>
    </row>
    <row r="87" spans="1:15" s="50" customFormat="1" ht="13" customHeight="1" x14ac:dyDescent="0.3">
      <c r="A87" s="17"/>
      <c r="B87" s="17"/>
      <c r="C87" s="182" t="s">
        <v>145</v>
      </c>
      <c r="D87" s="182"/>
      <c r="E87" s="182"/>
      <c r="F87" s="182"/>
      <c r="G87" s="182"/>
      <c r="H87" s="182"/>
      <c r="I87" s="182"/>
      <c r="J87" s="182"/>
      <c r="K87" s="182"/>
      <c r="L87" s="182"/>
      <c r="M87" s="182"/>
      <c r="N87" s="182"/>
      <c r="O87" s="17"/>
    </row>
    <row r="88" spans="1:15" s="50" customFormat="1" ht="3" customHeight="1" thickBot="1" x14ac:dyDescent="0.35">
      <c r="A88" s="17"/>
      <c r="B88" s="17"/>
      <c r="C88" s="110"/>
      <c r="D88" s="110"/>
      <c r="E88" s="110"/>
      <c r="F88" s="110"/>
      <c r="G88" s="110"/>
      <c r="H88" s="110"/>
      <c r="I88" s="110"/>
      <c r="J88" s="110"/>
      <c r="K88" s="110"/>
      <c r="L88" s="110"/>
      <c r="M88" s="110"/>
      <c r="N88" s="110"/>
      <c r="O88" s="17"/>
    </row>
    <row r="89" spans="1:15" s="55" customFormat="1" ht="104.15" customHeight="1" thickBot="1" x14ac:dyDescent="0.4">
      <c r="A89" s="33"/>
      <c r="B89" s="114"/>
      <c r="C89" s="173" t="s">
        <v>45</v>
      </c>
      <c r="D89" s="174"/>
      <c r="E89" s="174"/>
      <c r="F89" s="174"/>
      <c r="G89" s="174"/>
      <c r="H89" s="174"/>
      <c r="I89" s="174"/>
      <c r="J89" s="174"/>
      <c r="K89" s="174"/>
      <c r="L89" s="174"/>
      <c r="M89" s="174"/>
      <c r="N89" s="175"/>
      <c r="O89" s="7"/>
    </row>
    <row r="90" spans="1:15" s="50" customFormat="1" ht="22" customHeight="1" x14ac:dyDescent="0.3">
      <c r="A90" s="17"/>
      <c r="B90" s="17"/>
      <c r="C90" s="92" t="s">
        <v>46</v>
      </c>
      <c r="D90" s="28"/>
      <c r="E90" s="28"/>
      <c r="F90" s="28"/>
      <c r="G90" s="28"/>
      <c r="H90" s="28"/>
      <c r="I90" s="36"/>
      <c r="J90" s="36"/>
      <c r="K90" s="36"/>
      <c r="L90" s="15"/>
      <c r="M90" s="114"/>
      <c r="N90" s="141" t="s">
        <v>47</v>
      </c>
      <c r="O90" s="17"/>
    </row>
    <row r="91" spans="1:15" s="50" customFormat="1" ht="13" customHeight="1" x14ac:dyDescent="0.3">
      <c r="A91" s="17"/>
      <c r="B91" s="17"/>
      <c r="C91" s="169" t="s">
        <v>301</v>
      </c>
      <c r="D91" s="168"/>
      <c r="E91" s="168"/>
      <c r="F91" s="168"/>
      <c r="G91" s="168"/>
      <c r="H91" s="168"/>
      <c r="I91" s="168"/>
      <c r="J91" s="168"/>
      <c r="K91" s="36"/>
      <c r="L91" s="143" t="s">
        <v>49</v>
      </c>
      <c r="M91" s="114"/>
      <c r="N91" s="105" t="s">
        <v>41</v>
      </c>
      <c r="O91" s="17"/>
    </row>
    <row r="92" spans="1:15" s="50" customFormat="1" ht="3" customHeight="1" x14ac:dyDescent="0.25">
      <c r="A92" s="17"/>
      <c r="B92" s="17"/>
      <c r="C92" s="95"/>
      <c r="D92" s="28"/>
      <c r="E92" s="28"/>
      <c r="F92" s="28"/>
      <c r="G92" s="28"/>
      <c r="H92" s="28"/>
      <c r="I92" s="36"/>
      <c r="J92" s="96"/>
      <c r="K92" s="36"/>
      <c r="L92" s="15"/>
      <c r="M92" s="114"/>
      <c r="N92" s="106"/>
      <c r="O92" s="17"/>
    </row>
    <row r="93" spans="1:15" s="50" customFormat="1" ht="13" customHeight="1" x14ac:dyDescent="0.3">
      <c r="A93" s="17"/>
      <c r="B93" s="17"/>
      <c r="C93" s="169" t="s">
        <v>302</v>
      </c>
      <c r="D93" s="168"/>
      <c r="E93" s="168"/>
      <c r="F93" s="168"/>
      <c r="G93" s="168"/>
      <c r="H93" s="168"/>
      <c r="I93" s="168"/>
      <c r="J93" s="168"/>
      <c r="K93" s="36"/>
      <c r="L93" s="143" t="s">
        <v>49</v>
      </c>
      <c r="M93" s="114"/>
      <c r="N93" s="105" t="s">
        <v>41</v>
      </c>
      <c r="O93" s="17"/>
    </row>
    <row r="94" spans="1:15" s="50" customFormat="1" ht="9" customHeight="1" x14ac:dyDescent="0.25">
      <c r="A94" s="17"/>
      <c r="B94" s="17"/>
      <c r="C94" s="30"/>
      <c r="D94" s="28"/>
      <c r="E94" s="28"/>
      <c r="F94" s="28"/>
      <c r="G94" s="28"/>
      <c r="H94" s="28"/>
      <c r="I94" s="36"/>
      <c r="J94" s="36"/>
      <c r="K94" s="36"/>
      <c r="L94" s="15"/>
      <c r="M94" s="114"/>
      <c r="N94" s="36"/>
      <c r="O94" s="17"/>
    </row>
    <row r="95" spans="1:15" s="48" customFormat="1" ht="3" customHeight="1" x14ac:dyDescent="0.35">
      <c r="A95" s="1"/>
      <c r="B95" s="58"/>
      <c r="C95" s="58"/>
      <c r="D95" s="59"/>
      <c r="E95" s="59"/>
      <c r="F95" s="59"/>
      <c r="G95" s="59"/>
      <c r="H95" s="59"/>
      <c r="I95" s="60"/>
      <c r="J95" s="60"/>
      <c r="K95" s="60"/>
      <c r="L95" s="61"/>
      <c r="M95" s="62"/>
      <c r="N95" s="60"/>
      <c r="O95" s="1"/>
    </row>
    <row r="96" spans="1:15" s="50" customFormat="1" ht="9" customHeight="1" x14ac:dyDescent="0.25">
      <c r="A96" s="17"/>
      <c r="B96" s="17"/>
      <c r="C96" s="30"/>
      <c r="D96" s="28"/>
      <c r="E96" s="28"/>
      <c r="F96" s="28"/>
      <c r="G96" s="28"/>
      <c r="H96" s="28"/>
      <c r="I96" s="36"/>
      <c r="J96" s="36"/>
      <c r="K96" s="36"/>
      <c r="L96" s="15"/>
      <c r="M96" s="114"/>
      <c r="N96" s="36"/>
      <c r="O96" s="17"/>
    </row>
    <row r="97" spans="1:18" s="48" customFormat="1" ht="15" customHeight="1" x14ac:dyDescent="0.35">
      <c r="A97" s="1"/>
      <c r="B97" s="170" t="s">
        <v>146</v>
      </c>
      <c r="C97" s="149"/>
      <c r="D97" s="149"/>
      <c r="E97" s="149"/>
      <c r="F97" s="149"/>
      <c r="G97" s="149"/>
      <c r="H97" s="149"/>
      <c r="I97" s="149"/>
      <c r="J97" s="150"/>
      <c r="K97" s="34"/>
      <c r="L97" s="81" t="s">
        <v>33</v>
      </c>
      <c r="M97" s="114"/>
      <c r="N97" s="137" t="str">
        <f>VLOOKUP(Q97,'Basic data'!E4:F8,2,FALSE)</f>
        <v>Mõõdukas</v>
      </c>
      <c r="O97" s="1"/>
      <c r="Q97" s="51">
        <f>MIN(VLOOKUP(N110,'Basic data'!D4:E8,2,FALSE),VLOOKUP(N112,'Basic data'!D4:E8,2,FALSE))</f>
        <v>2</v>
      </c>
      <c r="R97" s="48" t="s">
        <v>75</v>
      </c>
    </row>
    <row r="98" spans="1:18" s="50" customFormat="1" ht="3" customHeight="1" x14ac:dyDescent="0.25">
      <c r="A98" s="17"/>
      <c r="B98" s="17"/>
      <c r="C98" s="17"/>
      <c r="D98" s="28"/>
      <c r="E98" s="28"/>
      <c r="F98" s="28"/>
      <c r="G98" s="28"/>
      <c r="H98" s="28"/>
      <c r="I98" s="36"/>
      <c r="J98" s="36"/>
      <c r="K98" s="36"/>
      <c r="L98" s="15"/>
      <c r="M98" s="114"/>
      <c r="N98" s="36"/>
      <c r="O98" s="17"/>
    </row>
    <row r="99" spans="1:18" s="54" customFormat="1" ht="26" customHeight="1" x14ac:dyDescent="0.3">
      <c r="A99" s="31"/>
      <c r="B99" s="108"/>
      <c r="C99" s="166" t="s">
        <v>289</v>
      </c>
      <c r="D99" s="167"/>
      <c r="E99" s="167"/>
      <c r="F99" s="167"/>
      <c r="G99" s="167"/>
      <c r="H99" s="167"/>
      <c r="I99" s="167"/>
      <c r="J99" s="167"/>
      <c r="K99" s="167"/>
      <c r="L99" s="167"/>
      <c r="M99" s="167"/>
      <c r="N99" s="167"/>
      <c r="O99" s="31"/>
    </row>
    <row r="100" spans="1:18" s="50" customFormat="1" ht="3" customHeight="1" x14ac:dyDescent="0.25">
      <c r="A100" s="17"/>
      <c r="B100" s="17"/>
      <c r="C100" s="17"/>
      <c r="D100" s="28"/>
      <c r="E100" s="28"/>
      <c r="F100" s="28"/>
      <c r="G100" s="28"/>
      <c r="H100" s="28"/>
      <c r="I100" s="36"/>
      <c r="J100" s="36"/>
      <c r="K100" s="36"/>
      <c r="L100" s="15"/>
      <c r="M100" s="129"/>
      <c r="N100" s="36"/>
      <c r="O100" s="17"/>
    </row>
    <row r="101" spans="1:18" s="50" customFormat="1" ht="13" customHeight="1" x14ac:dyDescent="0.3">
      <c r="A101" s="17"/>
      <c r="B101" s="32"/>
      <c r="C101" s="40" t="s">
        <v>35</v>
      </c>
      <c r="D101" s="28"/>
      <c r="E101" s="28"/>
      <c r="F101" s="28"/>
      <c r="G101" s="28"/>
      <c r="H101" s="28"/>
      <c r="I101" s="36"/>
      <c r="J101" s="36"/>
      <c r="K101" s="36"/>
      <c r="L101" s="15"/>
      <c r="M101" s="129"/>
      <c r="N101" s="36"/>
      <c r="O101" s="17"/>
    </row>
    <row r="102" spans="1:18" s="50" customFormat="1" ht="13" customHeight="1" x14ac:dyDescent="0.25">
      <c r="A102" s="17"/>
      <c r="B102" s="17"/>
      <c r="C102" s="64" t="s">
        <v>37</v>
      </c>
      <c r="D102" s="161" t="s">
        <v>147</v>
      </c>
      <c r="E102" s="158"/>
      <c r="F102" s="158"/>
      <c r="G102" s="158"/>
      <c r="H102" s="158"/>
      <c r="I102" s="158"/>
      <c r="J102" s="158"/>
      <c r="K102" s="158"/>
      <c r="L102" s="158"/>
      <c r="M102" s="158"/>
      <c r="N102" s="158"/>
      <c r="O102" s="17"/>
    </row>
    <row r="103" spans="1:18" s="50" customFormat="1" ht="13" customHeight="1" x14ac:dyDescent="0.25">
      <c r="A103" s="17"/>
      <c r="B103" s="17"/>
      <c r="C103" s="64" t="s">
        <v>37</v>
      </c>
      <c r="D103" s="161" t="s">
        <v>148</v>
      </c>
      <c r="E103" s="158"/>
      <c r="F103" s="158"/>
      <c r="G103" s="158"/>
      <c r="H103" s="158"/>
      <c r="I103" s="158"/>
      <c r="J103" s="158"/>
      <c r="K103" s="158"/>
      <c r="L103" s="158"/>
      <c r="M103" s="158"/>
      <c r="N103" s="158"/>
      <c r="O103" s="17"/>
    </row>
    <row r="104" spans="1:18" s="50" customFormat="1" ht="13" customHeight="1" x14ac:dyDescent="0.25">
      <c r="A104" s="17"/>
      <c r="B104" s="17"/>
      <c r="C104" s="64" t="s">
        <v>37</v>
      </c>
      <c r="D104" s="161" t="s">
        <v>149</v>
      </c>
      <c r="E104" s="158"/>
      <c r="F104" s="158"/>
      <c r="G104" s="158"/>
      <c r="H104" s="158"/>
      <c r="I104" s="158"/>
      <c r="J104" s="158"/>
      <c r="K104" s="158"/>
      <c r="L104" s="158"/>
      <c r="M104" s="158"/>
      <c r="N104" s="158"/>
      <c r="O104" s="17"/>
    </row>
    <row r="105" spans="1:18" s="50" customFormat="1" ht="9" customHeight="1" x14ac:dyDescent="0.25">
      <c r="A105" s="17"/>
      <c r="B105" s="17"/>
      <c r="C105" s="30"/>
      <c r="D105" s="28"/>
      <c r="E105" s="28"/>
      <c r="F105" s="28"/>
      <c r="G105" s="28"/>
      <c r="H105" s="28"/>
      <c r="I105" s="36"/>
      <c r="J105" s="36"/>
      <c r="K105" s="36"/>
      <c r="L105" s="15"/>
      <c r="M105" s="129"/>
      <c r="N105" s="36"/>
      <c r="O105" s="17"/>
    </row>
    <row r="106" spans="1:18" s="50" customFormat="1" ht="13" customHeight="1" x14ac:dyDescent="0.3">
      <c r="A106" s="17"/>
      <c r="B106" s="17"/>
      <c r="C106" s="182" t="s">
        <v>150</v>
      </c>
      <c r="D106" s="182"/>
      <c r="E106" s="182"/>
      <c r="F106" s="182"/>
      <c r="G106" s="182"/>
      <c r="H106" s="182"/>
      <c r="I106" s="182"/>
      <c r="J106" s="182"/>
      <c r="K106" s="182"/>
      <c r="L106" s="182"/>
      <c r="M106" s="182"/>
      <c r="N106" s="182"/>
      <c r="O106" s="17"/>
    </row>
    <row r="107" spans="1:18" s="50" customFormat="1" ht="3" customHeight="1" thickBot="1" x14ac:dyDescent="0.35">
      <c r="A107" s="17"/>
      <c r="B107" s="17"/>
      <c r="C107" s="110"/>
      <c r="D107" s="110"/>
      <c r="E107" s="110"/>
      <c r="F107" s="110"/>
      <c r="G107" s="110"/>
      <c r="H107" s="110"/>
      <c r="I107" s="110"/>
      <c r="J107" s="110"/>
      <c r="K107" s="110"/>
      <c r="L107" s="110"/>
      <c r="M107" s="110"/>
      <c r="N107" s="110"/>
      <c r="O107" s="17"/>
    </row>
    <row r="108" spans="1:18" s="55" customFormat="1" ht="104.15" customHeight="1" thickBot="1" x14ac:dyDescent="0.4">
      <c r="A108" s="33"/>
      <c r="B108" s="114"/>
      <c r="C108" s="173" t="s">
        <v>45</v>
      </c>
      <c r="D108" s="174"/>
      <c r="E108" s="174"/>
      <c r="F108" s="174"/>
      <c r="G108" s="174"/>
      <c r="H108" s="174"/>
      <c r="I108" s="174"/>
      <c r="J108" s="174"/>
      <c r="K108" s="174"/>
      <c r="L108" s="174"/>
      <c r="M108" s="174"/>
      <c r="N108" s="175"/>
      <c r="O108" s="7"/>
    </row>
    <row r="109" spans="1:18" s="50" customFormat="1" ht="22" customHeight="1" x14ac:dyDescent="0.3">
      <c r="A109" s="17"/>
      <c r="B109" s="17"/>
      <c r="C109" s="92" t="s">
        <v>46</v>
      </c>
      <c r="D109" s="28"/>
      <c r="E109" s="28"/>
      <c r="F109" s="28"/>
      <c r="G109" s="28"/>
      <c r="H109" s="28"/>
      <c r="I109" s="36"/>
      <c r="J109" s="36"/>
      <c r="K109" s="36"/>
      <c r="L109" s="15"/>
      <c r="M109" s="114"/>
      <c r="N109" s="141" t="s">
        <v>47</v>
      </c>
      <c r="O109" s="17"/>
    </row>
    <row r="110" spans="1:18" s="50" customFormat="1" ht="13" customHeight="1" x14ac:dyDescent="0.3">
      <c r="A110" s="17"/>
      <c r="B110" s="17"/>
      <c r="C110" s="169" t="s">
        <v>303</v>
      </c>
      <c r="D110" s="168"/>
      <c r="E110" s="168"/>
      <c r="F110" s="168"/>
      <c r="G110" s="168"/>
      <c r="H110" s="168"/>
      <c r="I110" s="168"/>
      <c r="J110" s="168"/>
      <c r="K110" s="36"/>
      <c r="L110" s="143" t="s">
        <v>49</v>
      </c>
      <c r="M110" s="114"/>
      <c r="N110" s="105" t="s">
        <v>41</v>
      </c>
      <c r="O110" s="17"/>
    </row>
    <row r="111" spans="1:18" s="50" customFormat="1" ht="3" customHeight="1" x14ac:dyDescent="0.25">
      <c r="A111" s="17"/>
      <c r="B111" s="17"/>
      <c r="C111" s="95"/>
      <c r="D111" s="28"/>
      <c r="E111" s="28"/>
      <c r="F111" s="28"/>
      <c r="G111" s="28"/>
      <c r="H111" s="28"/>
      <c r="I111" s="36"/>
      <c r="J111" s="96"/>
      <c r="K111" s="36"/>
      <c r="L111" s="15"/>
      <c r="M111" s="114"/>
      <c r="N111" s="106"/>
      <c r="O111" s="17"/>
    </row>
    <row r="112" spans="1:18" s="50" customFormat="1" ht="13" customHeight="1" x14ac:dyDescent="0.3">
      <c r="A112" s="17"/>
      <c r="B112" s="17"/>
      <c r="C112" s="169" t="s">
        <v>304</v>
      </c>
      <c r="D112" s="168"/>
      <c r="E112" s="168"/>
      <c r="F112" s="168"/>
      <c r="G112" s="168"/>
      <c r="H112" s="168"/>
      <c r="I112" s="168"/>
      <c r="J112" s="168"/>
      <c r="K112" s="36"/>
      <c r="L112" s="143" t="s">
        <v>49</v>
      </c>
      <c r="M112" s="114"/>
      <c r="N112" s="105" t="s">
        <v>41</v>
      </c>
      <c r="O112" s="17"/>
    </row>
    <row r="113" spans="1:18" s="48" customFormat="1" ht="9" customHeight="1" x14ac:dyDescent="0.35">
      <c r="A113" s="1"/>
      <c r="B113" s="1"/>
      <c r="C113" s="1"/>
      <c r="D113" s="35"/>
      <c r="E113" s="35"/>
      <c r="F113" s="35"/>
      <c r="G113" s="35"/>
      <c r="H113" s="35"/>
      <c r="I113" s="34"/>
      <c r="J113" s="34"/>
      <c r="K113" s="34"/>
      <c r="L113" s="15"/>
      <c r="M113" s="114"/>
      <c r="N113" s="34"/>
      <c r="O113" s="1"/>
    </row>
    <row r="114" spans="1:18" s="48" customFormat="1" ht="3" customHeight="1" x14ac:dyDescent="0.35">
      <c r="A114" s="1"/>
      <c r="B114" s="58"/>
      <c r="C114" s="58"/>
      <c r="D114" s="59"/>
      <c r="E114" s="59"/>
      <c r="F114" s="59"/>
      <c r="G114" s="59"/>
      <c r="H114" s="59"/>
      <c r="I114" s="60"/>
      <c r="J114" s="60"/>
      <c r="K114" s="60"/>
      <c r="L114" s="61"/>
      <c r="M114" s="62"/>
      <c r="N114" s="60"/>
      <c r="O114" s="1"/>
    </row>
    <row r="115" spans="1:18" s="48" customFormat="1" ht="9" customHeight="1" x14ac:dyDescent="0.35">
      <c r="A115" s="1"/>
      <c r="B115" s="1"/>
      <c r="C115" s="1"/>
      <c r="D115" s="35"/>
      <c r="E115" s="35"/>
      <c r="F115" s="35"/>
      <c r="G115" s="35"/>
      <c r="H115" s="35"/>
      <c r="I115" s="34"/>
      <c r="J115" s="34"/>
      <c r="K115" s="34"/>
      <c r="L115" s="15"/>
      <c r="M115" s="114"/>
      <c r="N115" s="34"/>
      <c r="O115" s="1"/>
    </row>
    <row r="116" spans="1:18" s="48" customFormat="1" ht="15" customHeight="1" x14ac:dyDescent="0.35">
      <c r="A116" s="1"/>
      <c r="B116" s="170" t="s">
        <v>151</v>
      </c>
      <c r="C116" s="149"/>
      <c r="D116" s="149"/>
      <c r="E116" s="149"/>
      <c r="F116" s="149"/>
      <c r="G116" s="149"/>
      <c r="H116" s="149"/>
      <c r="I116" s="149"/>
      <c r="J116" s="150"/>
      <c r="K116" s="34"/>
      <c r="L116" s="81" t="s">
        <v>33</v>
      </c>
      <c r="M116" s="114"/>
      <c r="N116" s="137" t="str">
        <f>VLOOKUP(Q116,'Basic data'!E4:F8,2,FALSE)</f>
        <v>Mõõdukas</v>
      </c>
      <c r="O116" s="1"/>
      <c r="Q116" s="51">
        <f>MIN(VLOOKUP(N129,'Basic data'!D4:E8,2,FALSE),VLOOKUP(N131,'Basic data'!D4:E8,2,FALSE))</f>
        <v>2</v>
      </c>
      <c r="R116" s="48" t="s">
        <v>84</v>
      </c>
    </row>
    <row r="117" spans="1:18" s="50" customFormat="1" ht="3" customHeight="1" x14ac:dyDescent="0.25">
      <c r="A117" s="17"/>
      <c r="B117" s="17"/>
      <c r="C117" s="17"/>
      <c r="D117" s="28"/>
      <c r="E117" s="28"/>
      <c r="F117" s="28"/>
      <c r="G117" s="28"/>
      <c r="H117" s="28"/>
      <c r="I117" s="36"/>
      <c r="J117" s="36"/>
      <c r="K117" s="36"/>
      <c r="L117" s="15"/>
      <c r="M117" s="114"/>
      <c r="N117" s="36"/>
      <c r="O117" s="17"/>
    </row>
    <row r="118" spans="1:18" s="54" customFormat="1" ht="25.75" customHeight="1" x14ac:dyDescent="0.3">
      <c r="A118" s="31"/>
      <c r="B118" s="108"/>
      <c r="C118" s="166" t="s">
        <v>235</v>
      </c>
      <c r="D118" s="167"/>
      <c r="E118" s="167"/>
      <c r="F118" s="167"/>
      <c r="G118" s="167"/>
      <c r="H118" s="167"/>
      <c r="I118" s="167"/>
      <c r="J118" s="167"/>
      <c r="K118" s="167"/>
      <c r="L118" s="167"/>
      <c r="M118" s="167"/>
      <c r="N118" s="167"/>
      <c r="O118" s="31"/>
    </row>
    <row r="119" spans="1:18" s="50" customFormat="1" ht="3" customHeight="1" x14ac:dyDescent="0.25">
      <c r="A119" s="17"/>
      <c r="B119" s="17"/>
      <c r="C119" s="17"/>
      <c r="D119" s="28"/>
      <c r="E119" s="28"/>
      <c r="F119" s="28"/>
      <c r="G119" s="28"/>
      <c r="H119" s="28"/>
      <c r="I119" s="36"/>
      <c r="J119" s="36"/>
      <c r="K119" s="36"/>
      <c r="L119" s="15"/>
      <c r="M119" s="129"/>
      <c r="N119" s="36"/>
      <c r="O119" s="17"/>
    </row>
    <row r="120" spans="1:18" s="50" customFormat="1" ht="13" customHeight="1" x14ac:dyDescent="0.3">
      <c r="A120" s="17"/>
      <c r="B120" s="32"/>
      <c r="C120" s="40" t="s">
        <v>35</v>
      </c>
      <c r="D120" s="28"/>
      <c r="E120" s="28"/>
      <c r="F120" s="28"/>
      <c r="G120" s="28"/>
      <c r="H120" s="28"/>
      <c r="I120" s="36"/>
      <c r="J120" s="36"/>
      <c r="K120" s="36"/>
      <c r="L120" s="15"/>
      <c r="M120" s="129"/>
      <c r="N120" s="36"/>
      <c r="O120" s="17"/>
    </row>
    <row r="121" spans="1:18" s="50" customFormat="1" ht="13" customHeight="1" x14ac:dyDescent="0.25">
      <c r="A121" s="17"/>
      <c r="B121" s="17"/>
      <c r="C121" s="64" t="s">
        <v>37</v>
      </c>
      <c r="D121" s="158" t="s">
        <v>274</v>
      </c>
      <c r="E121" s="158"/>
      <c r="F121" s="158"/>
      <c r="G121" s="158"/>
      <c r="H121" s="158"/>
      <c r="I121" s="158"/>
      <c r="J121" s="158"/>
      <c r="K121" s="158"/>
      <c r="L121" s="158"/>
      <c r="M121" s="158"/>
      <c r="N121" s="158"/>
      <c r="O121" s="17"/>
    </row>
    <row r="122" spans="1:18" s="50" customFormat="1" ht="13" customHeight="1" x14ac:dyDescent="0.25">
      <c r="A122" s="17"/>
      <c r="B122" s="17"/>
      <c r="C122" s="64" t="s">
        <v>37</v>
      </c>
      <c r="D122" s="161" t="s">
        <v>152</v>
      </c>
      <c r="E122" s="158"/>
      <c r="F122" s="158"/>
      <c r="G122" s="158"/>
      <c r="H122" s="158"/>
      <c r="I122" s="158"/>
      <c r="J122" s="158"/>
      <c r="K122" s="158"/>
      <c r="L122" s="158"/>
      <c r="M122" s="158"/>
      <c r="N122" s="158"/>
      <c r="O122" s="17"/>
    </row>
    <row r="123" spans="1:18" s="50" customFormat="1" ht="13" customHeight="1" x14ac:dyDescent="0.25">
      <c r="A123" s="17"/>
      <c r="B123" s="17"/>
      <c r="C123" s="64" t="s">
        <v>37</v>
      </c>
      <c r="D123" s="161" t="s">
        <v>153</v>
      </c>
      <c r="E123" s="158"/>
      <c r="F123" s="158"/>
      <c r="G123" s="158"/>
      <c r="H123" s="158"/>
      <c r="I123" s="158"/>
      <c r="J123" s="158"/>
      <c r="K123" s="158"/>
      <c r="L123" s="158"/>
      <c r="M123" s="158"/>
      <c r="N123" s="158"/>
      <c r="O123" s="17"/>
    </row>
    <row r="124" spans="1:18" s="50" customFormat="1" ht="9" customHeight="1" x14ac:dyDescent="0.25">
      <c r="A124" s="17"/>
      <c r="B124" s="17"/>
      <c r="C124" s="30"/>
      <c r="D124" s="28"/>
      <c r="E124" s="28"/>
      <c r="F124" s="28"/>
      <c r="G124" s="28"/>
      <c r="H124" s="28"/>
      <c r="I124" s="36"/>
      <c r="J124" s="36"/>
      <c r="K124" s="36"/>
      <c r="L124" s="15"/>
      <c r="M124" s="129"/>
      <c r="N124" s="36"/>
      <c r="O124" s="17"/>
    </row>
    <row r="125" spans="1:18" s="50" customFormat="1" ht="13" customHeight="1" x14ac:dyDescent="0.3">
      <c r="A125" s="17"/>
      <c r="B125" s="17"/>
      <c r="C125" s="182" t="s">
        <v>154</v>
      </c>
      <c r="D125" s="182"/>
      <c r="E125" s="182"/>
      <c r="F125" s="182"/>
      <c r="G125" s="182"/>
      <c r="H125" s="182"/>
      <c r="I125" s="182"/>
      <c r="J125" s="182"/>
      <c r="K125" s="182"/>
      <c r="L125" s="182"/>
      <c r="M125" s="182"/>
      <c r="N125" s="182"/>
      <c r="O125" s="17"/>
    </row>
    <row r="126" spans="1:18" s="50" customFormat="1" ht="3" customHeight="1" thickBot="1" x14ac:dyDescent="0.35">
      <c r="A126" s="17"/>
      <c r="B126" s="17"/>
      <c r="C126" s="110"/>
      <c r="D126" s="110"/>
      <c r="E126" s="110"/>
      <c r="F126" s="110"/>
      <c r="G126" s="110"/>
      <c r="H126" s="110"/>
      <c r="I126" s="110"/>
      <c r="J126" s="110"/>
      <c r="K126" s="110"/>
      <c r="L126" s="110"/>
      <c r="M126" s="110"/>
      <c r="N126" s="110"/>
      <c r="O126" s="17"/>
    </row>
    <row r="127" spans="1:18" s="55" customFormat="1" ht="104.15" customHeight="1" thickBot="1" x14ac:dyDescent="0.4">
      <c r="A127" s="33"/>
      <c r="B127" s="114"/>
      <c r="C127" s="173" t="s">
        <v>45</v>
      </c>
      <c r="D127" s="174"/>
      <c r="E127" s="174"/>
      <c r="F127" s="174"/>
      <c r="G127" s="174"/>
      <c r="H127" s="174"/>
      <c r="I127" s="174"/>
      <c r="J127" s="174"/>
      <c r="K127" s="174"/>
      <c r="L127" s="174"/>
      <c r="M127" s="174"/>
      <c r="N127" s="175"/>
      <c r="O127" s="7"/>
    </row>
    <row r="128" spans="1:18" s="50" customFormat="1" ht="22" customHeight="1" x14ac:dyDescent="0.3">
      <c r="A128" s="17"/>
      <c r="B128" s="17"/>
      <c r="C128" s="92" t="s">
        <v>46</v>
      </c>
      <c r="D128" s="28"/>
      <c r="E128" s="28"/>
      <c r="F128" s="28"/>
      <c r="G128" s="28"/>
      <c r="H128" s="28"/>
      <c r="I128" s="36"/>
      <c r="J128" s="36"/>
      <c r="K128" s="36"/>
      <c r="L128" s="15"/>
      <c r="M128" s="114"/>
      <c r="N128" s="141" t="s">
        <v>47</v>
      </c>
      <c r="O128" s="17"/>
    </row>
    <row r="129" spans="1:18" s="50" customFormat="1" ht="13" customHeight="1" x14ac:dyDescent="0.3">
      <c r="A129" s="17"/>
      <c r="B129" s="17"/>
      <c r="C129" s="169" t="s">
        <v>305</v>
      </c>
      <c r="D129" s="168"/>
      <c r="E129" s="168"/>
      <c r="F129" s="168"/>
      <c r="G129" s="168"/>
      <c r="H129" s="168"/>
      <c r="I129" s="168"/>
      <c r="J129" s="168"/>
      <c r="K129" s="36"/>
      <c r="L129" s="143" t="s">
        <v>49</v>
      </c>
      <c r="M129" s="114"/>
      <c r="N129" s="105" t="s">
        <v>41</v>
      </c>
      <c r="O129" s="17"/>
    </row>
    <row r="130" spans="1:18" s="50" customFormat="1" ht="3" customHeight="1" x14ac:dyDescent="0.25">
      <c r="A130" s="17"/>
      <c r="B130" s="17"/>
      <c r="C130" s="95"/>
      <c r="D130" s="28"/>
      <c r="E130" s="28"/>
      <c r="F130" s="28"/>
      <c r="G130" s="28"/>
      <c r="H130" s="28"/>
      <c r="I130" s="36"/>
      <c r="J130" s="96"/>
      <c r="K130" s="36"/>
      <c r="L130" s="15"/>
      <c r="M130" s="114"/>
      <c r="N130" s="106"/>
      <c r="O130" s="17"/>
    </row>
    <row r="131" spans="1:18" s="50" customFormat="1" ht="13" customHeight="1" x14ac:dyDescent="0.3">
      <c r="A131" s="17"/>
      <c r="B131" s="17"/>
      <c r="C131" s="169" t="s">
        <v>306</v>
      </c>
      <c r="D131" s="168"/>
      <c r="E131" s="168"/>
      <c r="F131" s="168"/>
      <c r="G131" s="168"/>
      <c r="H131" s="168"/>
      <c r="I131" s="168"/>
      <c r="J131" s="168"/>
      <c r="K131" s="36"/>
      <c r="L131" s="143" t="s">
        <v>49</v>
      </c>
      <c r="M131" s="114"/>
      <c r="N131" s="105" t="s">
        <v>41</v>
      </c>
      <c r="O131" s="17"/>
    </row>
    <row r="132" spans="1:18" s="48" customFormat="1" ht="9" customHeight="1" x14ac:dyDescent="0.35">
      <c r="A132" s="1"/>
      <c r="B132" s="1"/>
      <c r="C132" s="1"/>
      <c r="D132" s="35"/>
      <c r="E132" s="35"/>
      <c r="F132" s="35"/>
      <c r="G132" s="35"/>
      <c r="H132" s="35"/>
      <c r="I132" s="34"/>
      <c r="J132" s="34"/>
      <c r="K132" s="34"/>
      <c r="L132" s="15"/>
      <c r="M132" s="114"/>
      <c r="N132" s="34"/>
      <c r="O132" s="1"/>
    </row>
    <row r="133" spans="1:18" s="48" customFormat="1" ht="3" customHeight="1" x14ac:dyDescent="0.35">
      <c r="A133" s="1"/>
      <c r="B133" s="58"/>
      <c r="C133" s="58"/>
      <c r="D133" s="59"/>
      <c r="E133" s="59"/>
      <c r="F133" s="59"/>
      <c r="G133" s="59"/>
      <c r="H133" s="59"/>
      <c r="I133" s="60"/>
      <c r="J133" s="60"/>
      <c r="K133" s="60"/>
      <c r="L133" s="61"/>
      <c r="M133" s="62"/>
      <c r="N133" s="60"/>
      <c r="O133" s="1"/>
    </row>
    <row r="134" spans="1:18" s="48" customFormat="1" ht="9" customHeight="1" x14ac:dyDescent="0.35">
      <c r="A134" s="1"/>
      <c r="B134" s="1"/>
      <c r="C134" s="1"/>
      <c r="D134" s="35"/>
      <c r="E134" s="35"/>
      <c r="F134" s="35"/>
      <c r="G134" s="35"/>
      <c r="H134" s="35"/>
      <c r="I134" s="34"/>
      <c r="J134" s="34"/>
      <c r="K134" s="34"/>
      <c r="L134" s="15"/>
      <c r="M134" s="114"/>
      <c r="N134" s="34"/>
      <c r="O134" s="1"/>
    </row>
    <row r="135" spans="1:18" s="48" customFormat="1" ht="15" customHeight="1" x14ac:dyDescent="0.35">
      <c r="A135" s="1"/>
      <c r="B135" s="170" t="s">
        <v>155</v>
      </c>
      <c r="C135" s="149"/>
      <c r="D135" s="149"/>
      <c r="E135" s="149"/>
      <c r="F135" s="149"/>
      <c r="G135" s="149"/>
      <c r="H135" s="149"/>
      <c r="I135" s="149"/>
      <c r="J135" s="150"/>
      <c r="K135" s="34"/>
      <c r="L135" s="126" t="s">
        <v>33</v>
      </c>
      <c r="M135" s="114"/>
      <c r="N135" s="137" t="str">
        <f>VLOOKUP(Q135,'Basic data'!E4:F8,2,FALSE)</f>
        <v>Mõõdukas</v>
      </c>
      <c r="O135" s="1"/>
      <c r="Q135" s="51">
        <f>MIN(VLOOKUP(N148,'Basic data'!D4:E8,2,FALSE),VLOOKUP(N150,'Basic data'!D4:E8,2,FALSE))</f>
        <v>2</v>
      </c>
      <c r="R135" s="48" t="s">
        <v>91</v>
      </c>
    </row>
    <row r="136" spans="1:18" s="50" customFormat="1" ht="3" customHeight="1" x14ac:dyDescent="0.25">
      <c r="A136" s="17"/>
      <c r="B136" s="17"/>
      <c r="C136" s="17"/>
      <c r="D136" s="28"/>
      <c r="E136" s="28"/>
      <c r="F136" s="28"/>
      <c r="G136" s="28"/>
      <c r="H136" s="28"/>
      <c r="I136" s="36"/>
      <c r="J136" s="36"/>
      <c r="K136" s="36"/>
      <c r="L136" s="15"/>
      <c r="M136" s="114"/>
      <c r="N136" s="36"/>
      <c r="O136" s="17"/>
    </row>
    <row r="137" spans="1:18" s="54" customFormat="1" ht="13" customHeight="1" x14ac:dyDescent="0.3">
      <c r="A137" s="31"/>
      <c r="B137" s="108"/>
      <c r="C137" s="167" t="s">
        <v>92</v>
      </c>
      <c r="D137" s="167"/>
      <c r="E137" s="167"/>
      <c r="F137" s="167"/>
      <c r="G137" s="167"/>
      <c r="H137" s="167"/>
      <c r="I137" s="167"/>
      <c r="J137" s="167"/>
      <c r="K137" s="167"/>
      <c r="L137" s="167"/>
      <c r="M137" s="167"/>
      <c r="N137" s="167"/>
      <c r="O137" s="31"/>
    </row>
    <row r="138" spans="1:18" s="50" customFormat="1" ht="3" customHeight="1" x14ac:dyDescent="0.25">
      <c r="A138" s="17"/>
      <c r="B138" s="17"/>
      <c r="C138" s="17"/>
      <c r="D138" s="28"/>
      <c r="E138" s="28"/>
      <c r="F138" s="28"/>
      <c r="G138" s="28"/>
      <c r="H138" s="28"/>
      <c r="I138" s="36"/>
      <c r="J138" s="36"/>
      <c r="K138" s="36"/>
      <c r="L138" s="15"/>
      <c r="M138" s="129"/>
      <c r="N138" s="36"/>
      <c r="O138" s="17"/>
    </row>
    <row r="139" spans="1:18" s="50" customFormat="1" ht="13" customHeight="1" x14ac:dyDescent="0.3">
      <c r="A139" s="17"/>
      <c r="B139" s="32"/>
      <c r="C139" s="40" t="s">
        <v>35</v>
      </c>
      <c r="D139" s="28"/>
      <c r="E139" s="28"/>
      <c r="F139" s="28"/>
      <c r="G139" s="28"/>
      <c r="H139" s="28"/>
      <c r="I139" s="36"/>
      <c r="J139" s="36"/>
      <c r="K139" s="36"/>
      <c r="L139" s="15"/>
      <c r="M139" s="129"/>
      <c r="N139" s="36"/>
      <c r="O139" s="17"/>
    </row>
    <row r="140" spans="1:18" s="50" customFormat="1" ht="13" customHeight="1" x14ac:dyDescent="0.25">
      <c r="A140" s="17"/>
      <c r="B140" s="17"/>
      <c r="C140" s="64" t="s">
        <v>37</v>
      </c>
      <c r="D140" s="161" t="s">
        <v>280</v>
      </c>
      <c r="E140" s="158"/>
      <c r="F140" s="158"/>
      <c r="G140" s="158"/>
      <c r="H140" s="158"/>
      <c r="I140" s="158"/>
      <c r="J140" s="158"/>
      <c r="K140" s="158"/>
      <c r="L140" s="158"/>
      <c r="M140" s="158"/>
      <c r="N140" s="158"/>
      <c r="O140" s="17"/>
    </row>
    <row r="141" spans="1:18" s="50" customFormat="1" ht="13" customHeight="1" x14ac:dyDescent="0.25">
      <c r="A141" s="17"/>
      <c r="B141" s="17"/>
      <c r="C141" s="64" t="s">
        <v>37</v>
      </c>
      <c r="D141" s="161" t="s">
        <v>156</v>
      </c>
      <c r="E141" s="158"/>
      <c r="F141" s="158"/>
      <c r="G141" s="158"/>
      <c r="H141" s="158"/>
      <c r="I141" s="158"/>
      <c r="J141" s="158"/>
      <c r="K141" s="158"/>
      <c r="L141" s="158"/>
      <c r="M141" s="158"/>
      <c r="N141" s="158"/>
      <c r="O141" s="17"/>
    </row>
    <row r="142" spans="1:18" s="50" customFormat="1" ht="13" customHeight="1" x14ac:dyDescent="0.25">
      <c r="A142" s="17"/>
      <c r="B142" s="17"/>
      <c r="C142" s="65" t="s">
        <v>37</v>
      </c>
      <c r="D142" s="161" t="s">
        <v>157</v>
      </c>
      <c r="E142" s="158"/>
      <c r="F142" s="158"/>
      <c r="G142" s="158"/>
      <c r="H142" s="158"/>
      <c r="I142" s="158"/>
      <c r="J142" s="158"/>
      <c r="K142" s="158"/>
      <c r="L142" s="158"/>
      <c r="M142" s="158"/>
      <c r="N142" s="158"/>
      <c r="O142" s="17"/>
    </row>
    <row r="143" spans="1:18" s="50" customFormat="1" ht="9" customHeight="1" x14ac:dyDescent="0.25">
      <c r="A143" s="17"/>
      <c r="B143" s="17"/>
      <c r="C143" s="30"/>
      <c r="D143" s="28"/>
      <c r="E143" s="28"/>
      <c r="F143" s="28"/>
      <c r="G143" s="28"/>
      <c r="H143" s="28"/>
      <c r="I143" s="36"/>
      <c r="J143" s="36"/>
      <c r="K143" s="36"/>
      <c r="L143" s="15"/>
      <c r="M143" s="129"/>
      <c r="N143" s="36"/>
      <c r="O143" s="17"/>
    </row>
    <row r="144" spans="1:18" s="50" customFormat="1" ht="13" customHeight="1" x14ac:dyDescent="0.3">
      <c r="A144" s="17"/>
      <c r="B144" s="17"/>
      <c r="C144" s="182" t="s">
        <v>158</v>
      </c>
      <c r="D144" s="182"/>
      <c r="E144" s="182"/>
      <c r="F144" s="182"/>
      <c r="G144" s="182"/>
      <c r="H144" s="182"/>
      <c r="I144" s="182"/>
      <c r="J144" s="182"/>
      <c r="K144" s="182"/>
      <c r="L144" s="182"/>
      <c r="M144" s="182"/>
      <c r="N144" s="182"/>
      <c r="O144" s="17"/>
    </row>
    <row r="145" spans="1:18" s="50" customFormat="1" ht="3" customHeight="1" thickBot="1" x14ac:dyDescent="0.35">
      <c r="A145" s="17"/>
      <c r="B145" s="17"/>
      <c r="C145" s="110"/>
      <c r="D145" s="110"/>
      <c r="E145" s="110"/>
      <c r="F145" s="110"/>
      <c r="G145" s="110"/>
      <c r="H145" s="110"/>
      <c r="I145" s="110"/>
      <c r="J145" s="110"/>
      <c r="K145" s="110"/>
      <c r="L145" s="110"/>
      <c r="M145" s="110"/>
      <c r="N145" s="110"/>
      <c r="O145" s="17"/>
    </row>
    <row r="146" spans="1:18" s="55" customFormat="1" ht="104.15" customHeight="1" thickBot="1" x14ac:dyDescent="0.4">
      <c r="A146" s="33"/>
      <c r="B146" s="114"/>
      <c r="C146" s="173" t="s">
        <v>45</v>
      </c>
      <c r="D146" s="174"/>
      <c r="E146" s="174"/>
      <c r="F146" s="174"/>
      <c r="G146" s="174"/>
      <c r="H146" s="174"/>
      <c r="I146" s="174"/>
      <c r="J146" s="174"/>
      <c r="K146" s="174"/>
      <c r="L146" s="174"/>
      <c r="M146" s="174"/>
      <c r="N146" s="175"/>
      <c r="O146" s="7"/>
    </row>
    <row r="147" spans="1:18" s="50" customFormat="1" ht="22" customHeight="1" x14ac:dyDescent="0.3">
      <c r="A147" s="17"/>
      <c r="B147" s="17"/>
      <c r="C147" s="92" t="s">
        <v>46</v>
      </c>
      <c r="D147" s="28"/>
      <c r="E147" s="28"/>
      <c r="F147" s="28"/>
      <c r="G147" s="28"/>
      <c r="H147" s="28"/>
      <c r="I147" s="36"/>
      <c r="J147" s="36"/>
      <c r="K147" s="36"/>
      <c r="L147" s="15"/>
      <c r="M147" s="114"/>
      <c r="N147" s="141" t="s">
        <v>47</v>
      </c>
      <c r="O147" s="17"/>
    </row>
    <row r="148" spans="1:18" s="50" customFormat="1" ht="13" customHeight="1" x14ac:dyDescent="0.3">
      <c r="A148" s="17"/>
      <c r="B148" s="17"/>
      <c r="C148" s="169" t="s">
        <v>307</v>
      </c>
      <c r="D148" s="168"/>
      <c r="E148" s="168"/>
      <c r="F148" s="168"/>
      <c r="G148" s="168"/>
      <c r="H148" s="168"/>
      <c r="I148" s="168"/>
      <c r="J148" s="168"/>
      <c r="K148" s="36"/>
      <c r="L148" s="143" t="s">
        <v>49</v>
      </c>
      <c r="M148" s="114"/>
      <c r="N148" s="105" t="s">
        <v>41</v>
      </c>
      <c r="O148" s="17"/>
    </row>
    <row r="149" spans="1:18" s="50" customFormat="1" ht="3" customHeight="1" x14ac:dyDescent="0.25">
      <c r="A149" s="17"/>
      <c r="B149" s="17"/>
      <c r="C149" s="95"/>
      <c r="D149" s="28"/>
      <c r="E149" s="28"/>
      <c r="F149" s="28"/>
      <c r="G149" s="28"/>
      <c r="H149" s="28"/>
      <c r="I149" s="36"/>
      <c r="J149" s="96"/>
      <c r="K149" s="36"/>
      <c r="L149" s="15"/>
      <c r="M149" s="114"/>
      <c r="N149" s="106"/>
      <c r="O149" s="17"/>
    </row>
    <row r="150" spans="1:18" s="50" customFormat="1" ht="13" customHeight="1" x14ac:dyDescent="0.3">
      <c r="A150" s="17"/>
      <c r="B150" s="17"/>
      <c r="C150" s="169" t="s">
        <v>308</v>
      </c>
      <c r="D150" s="168"/>
      <c r="E150" s="168"/>
      <c r="F150" s="168"/>
      <c r="G150" s="168"/>
      <c r="H150" s="168"/>
      <c r="I150" s="168"/>
      <c r="J150" s="168"/>
      <c r="K150" s="36"/>
      <c r="L150" s="143" t="s">
        <v>49</v>
      </c>
      <c r="M150" s="114"/>
      <c r="N150" s="105" t="s">
        <v>41</v>
      </c>
      <c r="O150" s="17"/>
    </row>
    <row r="151" spans="1:18" s="48" customFormat="1" ht="9" customHeight="1" x14ac:dyDescent="0.35">
      <c r="A151" s="1"/>
      <c r="B151" s="1"/>
      <c r="C151" s="1"/>
      <c r="D151" s="35"/>
      <c r="E151" s="35"/>
      <c r="F151" s="35"/>
      <c r="G151" s="35"/>
      <c r="H151" s="35"/>
      <c r="I151" s="34"/>
      <c r="J151" s="34"/>
      <c r="K151" s="34"/>
      <c r="L151" s="15"/>
      <c r="M151" s="114"/>
      <c r="N151" s="34"/>
      <c r="O151" s="1"/>
    </row>
    <row r="152" spans="1:18" s="48" customFormat="1" ht="3" customHeight="1" x14ac:dyDescent="0.35">
      <c r="A152" s="1"/>
      <c r="B152" s="58"/>
      <c r="C152" s="58"/>
      <c r="D152" s="59"/>
      <c r="E152" s="59"/>
      <c r="F152" s="59"/>
      <c r="G152" s="59"/>
      <c r="H152" s="59"/>
      <c r="I152" s="60"/>
      <c r="J152" s="60"/>
      <c r="K152" s="60"/>
      <c r="L152" s="61"/>
      <c r="M152" s="62"/>
      <c r="N152" s="60"/>
      <c r="O152" s="1"/>
    </row>
    <row r="153" spans="1:18" s="48" customFormat="1" ht="9" customHeight="1" x14ac:dyDescent="0.35">
      <c r="A153" s="1"/>
      <c r="B153" s="1"/>
      <c r="C153" s="1"/>
      <c r="D153" s="35"/>
      <c r="E153" s="35"/>
      <c r="F153" s="35"/>
      <c r="G153" s="35"/>
      <c r="H153" s="35"/>
      <c r="I153" s="34"/>
      <c r="J153" s="34"/>
      <c r="K153" s="34"/>
      <c r="L153" s="15"/>
      <c r="M153" s="114"/>
      <c r="N153" s="34"/>
      <c r="O153" s="1"/>
    </row>
    <row r="154" spans="1:18" s="48" customFormat="1" ht="15" customHeight="1" x14ac:dyDescent="0.35">
      <c r="A154" s="1"/>
      <c r="B154" s="170" t="s">
        <v>159</v>
      </c>
      <c r="C154" s="149"/>
      <c r="D154" s="149"/>
      <c r="E154" s="149"/>
      <c r="F154" s="149"/>
      <c r="G154" s="149"/>
      <c r="H154" s="149"/>
      <c r="I154" s="149"/>
      <c r="J154" s="150"/>
      <c r="K154" s="34"/>
      <c r="L154" s="126" t="s">
        <v>33</v>
      </c>
      <c r="M154" s="114"/>
      <c r="N154" s="137" t="str">
        <f>VLOOKUP(Q154,'Basic data'!E4:F8,2,FALSE)</f>
        <v>Mõõdukas</v>
      </c>
      <c r="O154" s="1"/>
      <c r="Q154" s="51">
        <f>VLOOKUP(N168,'Basic data'!D4:E8,2,FALSE)</f>
        <v>2</v>
      </c>
      <c r="R154" s="48" t="s">
        <v>99</v>
      </c>
    </row>
    <row r="155" spans="1:18" s="50" customFormat="1" ht="3" customHeight="1" x14ac:dyDescent="0.25">
      <c r="A155" s="17"/>
      <c r="B155" s="17"/>
      <c r="C155" s="17"/>
      <c r="D155" s="28"/>
      <c r="E155" s="28"/>
      <c r="F155" s="28"/>
      <c r="G155" s="28"/>
      <c r="H155" s="28"/>
      <c r="I155" s="36"/>
      <c r="J155" s="36"/>
      <c r="K155" s="36"/>
      <c r="L155" s="15"/>
      <c r="M155" s="114"/>
      <c r="N155" s="36"/>
      <c r="O155" s="17"/>
    </row>
    <row r="156" spans="1:18" s="54" customFormat="1" ht="13" customHeight="1" x14ac:dyDescent="0.3">
      <c r="A156" s="31"/>
      <c r="B156" s="108"/>
      <c r="C156" s="167" t="s">
        <v>100</v>
      </c>
      <c r="D156" s="167"/>
      <c r="E156" s="167"/>
      <c r="F156" s="167"/>
      <c r="G156" s="167"/>
      <c r="H156" s="167"/>
      <c r="I156" s="167"/>
      <c r="J156" s="167"/>
      <c r="K156" s="167"/>
      <c r="L156" s="167"/>
      <c r="M156" s="167"/>
      <c r="N156" s="167"/>
      <c r="O156" s="31"/>
      <c r="Q156" s="51"/>
    </row>
    <row r="157" spans="1:18" s="50" customFormat="1" ht="3" customHeight="1" x14ac:dyDescent="0.25">
      <c r="A157" s="17"/>
      <c r="B157" s="17"/>
      <c r="C157" s="17"/>
      <c r="D157" s="28"/>
      <c r="E157" s="28"/>
      <c r="F157" s="28"/>
      <c r="G157" s="28"/>
      <c r="H157" s="28"/>
      <c r="I157" s="36"/>
      <c r="J157" s="36"/>
      <c r="K157" s="36"/>
      <c r="L157" s="15"/>
      <c r="M157" s="129"/>
      <c r="N157" s="36"/>
      <c r="O157" s="17"/>
    </row>
    <row r="158" spans="1:18" s="50" customFormat="1" ht="13" customHeight="1" x14ac:dyDescent="0.3">
      <c r="A158" s="17"/>
      <c r="B158" s="32"/>
      <c r="C158" s="40" t="s">
        <v>35</v>
      </c>
      <c r="D158" s="28"/>
      <c r="E158" s="28"/>
      <c r="F158" s="28"/>
      <c r="G158" s="28"/>
      <c r="H158" s="28"/>
      <c r="I158" s="36"/>
      <c r="J158" s="36"/>
      <c r="K158" s="36"/>
      <c r="L158" s="15"/>
      <c r="M158" s="129"/>
      <c r="N158" s="36"/>
      <c r="O158" s="17"/>
    </row>
    <row r="159" spans="1:18" s="50" customFormat="1" ht="13" customHeight="1" x14ac:dyDescent="0.25">
      <c r="A159" s="17"/>
      <c r="B159" s="17"/>
      <c r="C159" s="64" t="s">
        <v>37</v>
      </c>
      <c r="D159" s="161" t="s">
        <v>160</v>
      </c>
      <c r="E159" s="158"/>
      <c r="F159" s="158"/>
      <c r="G159" s="158"/>
      <c r="H159" s="158"/>
      <c r="I159" s="158"/>
      <c r="J159" s="158"/>
      <c r="K159" s="158"/>
      <c r="L159" s="158"/>
      <c r="M159" s="158"/>
      <c r="N159" s="158"/>
      <c r="O159" s="17"/>
    </row>
    <row r="160" spans="1:18" s="50" customFormat="1" ht="13" customHeight="1" x14ac:dyDescent="0.25">
      <c r="A160" s="17"/>
      <c r="B160" s="17"/>
      <c r="C160" s="65" t="s">
        <v>37</v>
      </c>
      <c r="D160" s="161" t="s">
        <v>161</v>
      </c>
      <c r="E160" s="158"/>
      <c r="F160" s="158"/>
      <c r="G160" s="158"/>
      <c r="H160" s="158"/>
      <c r="I160" s="158"/>
      <c r="J160" s="158"/>
      <c r="K160" s="158"/>
      <c r="L160" s="158"/>
      <c r="M160" s="158"/>
      <c r="N160" s="158"/>
      <c r="O160" s="17"/>
    </row>
    <row r="161" spans="1:18" s="50" customFormat="1" ht="13" customHeight="1" x14ac:dyDescent="0.25">
      <c r="A161" s="17"/>
      <c r="B161" s="17"/>
      <c r="C161" s="64" t="s">
        <v>37</v>
      </c>
      <c r="D161" s="161" t="s">
        <v>162</v>
      </c>
      <c r="E161" s="158"/>
      <c r="F161" s="158"/>
      <c r="G161" s="158"/>
      <c r="H161" s="158"/>
      <c r="I161" s="158"/>
      <c r="J161" s="158"/>
      <c r="K161" s="158"/>
      <c r="L161" s="158"/>
      <c r="M161" s="158"/>
      <c r="N161" s="158"/>
      <c r="O161" s="17"/>
    </row>
    <row r="162" spans="1:18" s="50" customFormat="1" ht="13" customHeight="1" x14ac:dyDescent="0.25">
      <c r="A162" s="17"/>
      <c r="B162" s="17"/>
      <c r="C162" s="64" t="s">
        <v>37</v>
      </c>
      <c r="D162" s="161" t="s">
        <v>163</v>
      </c>
      <c r="E162" s="158"/>
      <c r="F162" s="158"/>
      <c r="G162" s="158"/>
      <c r="H162" s="158"/>
      <c r="I162" s="158"/>
      <c r="J162" s="158"/>
      <c r="K162" s="158"/>
      <c r="L162" s="158"/>
      <c r="M162" s="158"/>
      <c r="N162" s="158"/>
      <c r="O162" s="17"/>
    </row>
    <row r="163" spans="1:18" s="50" customFormat="1" ht="9" customHeight="1" x14ac:dyDescent="0.25">
      <c r="A163" s="17"/>
      <c r="B163" s="17"/>
      <c r="C163" s="30"/>
      <c r="D163" s="28"/>
      <c r="E163" s="28"/>
      <c r="F163" s="28"/>
      <c r="G163" s="28"/>
      <c r="H163" s="28"/>
      <c r="I163" s="36"/>
      <c r="J163" s="36"/>
      <c r="K163" s="36"/>
      <c r="L163" s="15"/>
      <c r="M163" s="129"/>
      <c r="N163" s="36"/>
      <c r="O163" s="17"/>
    </row>
    <row r="164" spans="1:18" s="50" customFormat="1" ht="13" customHeight="1" x14ac:dyDescent="0.3">
      <c r="A164" s="17"/>
      <c r="B164" s="17"/>
      <c r="C164" s="182" t="s">
        <v>164</v>
      </c>
      <c r="D164" s="182"/>
      <c r="E164" s="182"/>
      <c r="F164" s="182"/>
      <c r="G164" s="182"/>
      <c r="H164" s="182"/>
      <c r="I164" s="182"/>
      <c r="J164" s="182"/>
      <c r="K164" s="182"/>
      <c r="L164" s="182"/>
      <c r="M164" s="182"/>
      <c r="N164" s="182"/>
      <c r="O164" s="17"/>
    </row>
    <row r="165" spans="1:18" s="50" customFormat="1" ht="3" customHeight="1" thickBot="1" x14ac:dyDescent="0.35">
      <c r="A165" s="17"/>
      <c r="B165" s="17"/>
      <c r="C165" s="110"/>
      <c r="D165" s="110"/>
      <c r="E165" s="110"/>
      <c r="F165" s="110"/>
      <c r="G165" s="110"/>
      <c r="H165" s="110"/>
      <c r="I165" s="110"/>
      <c r="J165" s="110"/>
      <c r="K165" s="110"/>
      <c r="L165" s="110"/>
      <c r="M165" s="110"/>
      <c r="N165" s="110"/>
      <c r="O165" s="17"/>
    </row>
    <row r="166" spans="1:18" s="55" customFormat="1" ht="104.15" customHeight="1" thickBot="1" x14ac:dyDescent="0.4">
      <c r="A166" s="33"/>
      <c r="B166" s="114"/>
      <c r="C166" s="173" t="s">
        <v>45</v>
      </c>
      <c r="D166" s="174"/>
      <c r="E166" s="174"/>
      <c r="F166" s="174"/>
      <c r="G166" s="174"/>
      <c r="H166" s="174"/>
      <c r="I166" s="174"/>
      <c r="J166" s="174"/>
      <c r="K166" s="174"/>
      <c r="L166" s="174"/>
      <c r="M166" s="174"/>
      <c r="N166" s="175"/>
      <c r="O166" s="7"/>
    </row>
    <row r="167" spans="1:18" s="50" customFormat="1" ht="22" customHeight="1" x14ac:dyDescent="0.3">
      <c r="A167" s="17"/>
      <c r="B167" s="17"/>
      <c r="C167" s="92" t="s">
        <v>123</v>
      </c>
      <c r="D167" s="28"/>
      <c r="E167" s="28"/>
      <c r="F167" s="28"/>
      <c r="G167" s="28"/>
      <c r="H167" s="28"/>
      <c r="I167" s="36"/>
      <c r="J167" s="36"/>
      <c r="K167" s="36"/>
      <c r="L167" s="15"/>
      <c r="M167" s="114"/>
      <c r="N167" s="141" t="s">
        <v>47</v>
      </c>
      <c r="O167" s="17"/>
    </row>
    <row r="168" spans="1:18" s="50" customFormat="1" ht="13" customHeight="1" x14ac:dyDescent="0.3">
      <c r="A168" s="17"/>
      <c r="B168" s="17"/>
      <c r="C168" s="169" t="s">
        <v>309</v>
      </c>
      <c r="D168" s="168"/>
      <c r="E168" s="168"/>
      <c r="F168" s="168"/>
      <c r="G168" s="168"/>
      <c r="H168" s="168"/>
      <c r="I168" s="168"/>
      <c r="J168" s="168"/>
      <c r="K168" s="36"/>
      <c r="L168" s="143" t="s">
        <v>49</v>
      </c>
      <c r="M168" s="114"/>
      <c r="N168" s="105" t="s">
        <v>41</v>
      </c>
      <c r="O168" s="17"/>
    </row>
    <row r="169" spans="1:18" s="48" customFormat="1" ht="9" customHeight="1" x14ac:dyDescent="0.35">
      <c r="A169" s="1"/>
      <c r="B169" s="1"/>
      <c r="C169" s="1"/>
      <c r="D169" s="35"/>
      <c r="E169" s="35"/>
      <c r="F169" s="35"/>
      <c r="G169" s="35"/>
      <c r="H169" s="35"/>
      <c r="I169" s="34"/>
      <c r="J169" s="34"/>
      <c r="K169" s="34"/>
      <c r="L169" s="15"/>
      <c r="M169" s="114"/>
      <c r="N169" s="34"/>
      <c r="O169" s="1"/>
    </row>
    <row r="170" spans="1:18" s="48" customFormat="1" ht="3" customHeight="1" x14ac:dyDescent="0.35">
      <c r="A170" s="1"/>
      <c r="B170" s="58"/>
      <c r="C170" s="58"/>
      <c r="D170" s="59"/>
      <c r="E170" s="59"/>
      <c r="F170" s="59"/>
      <c r="G170" s="59"/>
      <c r="H170" s="59"/>
      <c r="I170" s="60"/>
      <c r="J170" s="60"/>
      <c r="K170" s="60"/>
      <c r="L170" s="61"/>
      <c r="M170" s="62"/>
      <c r="N170" s="60"/>
      <c r="O170" s="1"/>
    </row>
    <row r="171" spans="1:18" s="48" customFormat="1" ht="9" customHeight="1" x14ac:dyDescent="0.35">
      <c r="A171" s="1"/>
      <c r="B171" s="1"/>
      <c r="C171" s="1"/>
      <c r="D171" s="35"/>
      <c r="E171" s="35"/>
      <c r="F171" s="35"/>
      <c r="G171" s="35"/>
      <c r="H171" s="35"/>
      <c r="I171" s="34"/>
      <c r="J171" s="34"/>
      <c r="K171" s="34"/>
      <c r="L171" s="15"/>
      <c r="M171" s="114"/>
      <c r="N171" s="34"/>
      <c r="O171" s="1"/>
    </row>
    <row r="172" spans="1:18" s="48" customFormat="1" ht="15" customHeight="1" x14ac:dyDescent="0.35">
      <c r="A172" s="1"/>
      <c r="B172" s="170" t="s">
        <v>165</v>
      </c>
      <c r="C172" s="149"/>
      <c r="D172" s="149"/>
      <c r="E172" s="149"/>
      <c r="F172" s="149"/>
      <c r="G172" s="149"/>
      <c r="H172" s="149"/>
      <c r="I172" s="149"/>
      <c r="J172" s="150"/>
      <c r="K172" s="34"/>
      <c r="L172" s="126" t="s">
        <v>33</v>
      </c>
      <c r="M172" s="114"/>
      <c r="N172" s="137" t="str">
        <f>VLOOKUP(Q172,'Basic data'!E4:F8,2,FALSE)</f>
        <v>Mõõdukas</v>
      </c>
      <c r="O172" s="1"/>
      <c r="Q172" s="51">
        <f>MIN(VLOOKUP(N190,'Basic data'!D4:E8,2,FALSE),VLOOKUP(N192,'Basic data'!D4:E8,2,FALSE))</f>
        <v>2</v>
      </c>
      <c r="R172" s="48" t="s">
        <v>105</v>
      </c>
    </row>
    <row r="173" spans="1:18" s="50" customFormat="1" ht="3" customHeight="1" x14ac:dyDescent="0.25">
      <c r="A173" s="17"/>
      <c r="B173" s="17"/>
      <c r="C173" s="17"/>
      <c r="D173" s="28"/>
      <c r="E173" s="28"/>
      <c r="F173" s="28"/>
      <c r="G173" s="28"/>
      <c r="H173" s="28"/>
      <c r="I173" s="36"/>
      <c r="J173" s="36"/>
      <c r="K173" s="36"/>
      <c r="L173" s="15"/>
      <c r="M173" s="114"/>
      <c r="N173" s="36"/>
      <c r="O173" s="17"/>
    </row>
    <row r="174" spans="1:18" s="54" customFormat="1" ht="26" customHeight="1" x14ac:dyDescent="0.3">
      <c r="A174" s="31"/>
      <c r="B174" s="108"/>
      <c r="C174" s="167" t="s">
        <v>106</v>
      </c>
      <c r="D174" s="167"/>
      <c r="E174" s="167"/>
      <c r="F174" s="167"/>
      <c r="G174" s="167"/>
      <c r="H174" s="167"/>
      <c r="I174" s="167"/>
      <c r="J174" s="167"/>
      <c r="K174" s="167"/>
      <c r="L174" s="167"/>
      <c r="M174" s="167"/>
      <c r="N174" s="167"/>
      <c r="O174" s="31"/>
    </row>
    <row r="175" spans="1:18" s="50" customFormat="1" ht="3" customHeight="1" x14ac:dyDescent="0.25">
      <c r="A175" s="17"/>
      <c r="B175" s="17"/>
      <c r="C175" s="17"/>
      <c r="D175" s="28"/>
      <c r="E175" s="28"/>
      <c r="F175" s="28"/>
      <c r="G175" s="28"/>
      <c r="H175" s="28"/>
      <c r="I175" s="36"/>
      <c r="J175" s="36"/>
      <c r="K175" s="36"/>
      <c r="L175" s="15"/>
      <c r="M175" s="129"/>
      <c r="N175" s="36"/>
      <c r="O175" s="17"/>
    </row>
    <row r="176" spans="1:18" s="50" customFormat="1" ht="13" customHeight="1" x14ac:dyDescent="0.3">
      <c r="A176" s="17"/>
      <c r="B176" s="32"/>
      <c r="C176" s="40" t="s">
        <v>35</v>
      </c>
      <c r="D176" s="28"/>
      <c r="E176" s="28"/>
      <c r="F176" s="28"/>
      <c r="G176" s="28"/>
      <c r="H176" s="28"/>
      <c r="I176" s="36"/>
      <c r="J176" s="36"/>
      <c r="K176" s="36"/>
      <c r="L176" s="15"/>
      <c r="M176" s="129"/>
      <c r="N176" s="36"/>
      <c r="O176" s="17"/>
    </row>
    <row r="177" spans="1:15" s="50" customFormat="1" ht="13" customHeight="1" x14ac:dyDescent="0.25">
      <c r="A177" s="17"/>
      <c r="B177" s="17"/>
      <c r="C177" s="104" t="s">
        <v>166</v>
      </c>
      <c r="D177" s="28"/>
      <c r="E177" s="28"/>
      <c r="F177" s="28"/>
      <c r="G177" s="28"/>
      <c r="H177" s="28"/>
      <c r="I177" s="36"/>
      <c r="J177" s="36"/>
      <c r="K177" s="36"/>
      <c r="L177" s="15"/>
      <c r="M177" s="129"/>
      <c r="N177" s="36"/>
      <c r="O177" s="17"/>
    </row>
    <row r="178" spans="1:15" s="50" customFormat="1" ht="13" customHeight="1" x14ac:dyDescent="0.25">
      <c r="A178" s="17"/>
      <c r="B178" s="17"/>
      <c r="C178" s="64" t="s">
        <v>37</v>
      </c>
      <c r="D178" s="161" t="s">
        <v>167</v>
      </c>
      <c r="E178" s="158"/>
      <c r="F178" s="158"/>
      <c r="G178" s="158"/>
      <c r="H178" s="158"/>
      <c r="I178" s="158"/>
      <c r="J178" s="158"/>
      <c r="K178" s="158"/>
      <c r="L178" s="158"/>
      <c r="M178" s="158"/>
      <c r="N178" s="158"/>
      <c r="O178" s="17"/>
    </row>
    <row r="179" spans="1:15" s="50" customFormat="1" ht="13" customHeight="1" x14ac:dyDescent="0.25">
      <c r="A179" s="17"/>
      <c r="B179" s="17"/>
      <c r="C179" s="64" t="s">
        <v>37</v>
      </c>
      <c r="D179" s="161" t="s">
        <v>168</v>
      </c>
      <c r="E179" s="158"/>
      <c r="F179" s="158"/>
      <c r="G179" s="158"/>
      <c r="H179" s="158"/>
      <c r="I179" s="158"/>
      <c r="J179" s="158"/>
      <c r="K179" s="158"/>
      <c r="L179" s="158"/>
      <c r="M179" s="158"/>
      <c r="N179" s="158"/>
      <c r="O179" s="17"/>
    </row>
    <row r="180" spans="1:15" s="50" customFormat="1" ht="13" customHeight="1" x14ac:dyDescent="0.25">
      <c r="A180" s="17"/>
      <c r="B180" s="17"/>
      <c r="C180" s="64" t="s">
        <v>37</v>
      </c>
      <c r="D180" s="161" t="s">
        <v>169</v>
      </c>
      <c r="E180" s="158"/>
      <c r="F180" s="158"/>
      <c r="G180" s="158"/>
      <c r="H180" s="158"/>
      <c r="I180" s="158"/>
      <c r="J180" s="158"/>
      <c r="K180" s="158"/>
      <c r="L180" s="158"/>
      <c r="M180" s="158"/>
      <c r="N180" s="158"/>
      <c r="O180" s="17"/>
    </row>
    <row r="181" spans="1:15" s="50" customFormat="1" ht="13" customHeight="1" x14ac:dyDescent="0.25">
      <c r="A181" s="17"/>
      <c r="B181" s="17"/>
      <c r="C181" s="104" t="s">
        <v>170</v>
      </c>
      <c r="D181" s="28"/>
      <c r="E181" s="28"/>
      <c r="F181" s="28"/>
      <c r="G181" s="28"/>
      <c r="H181" s="28"/>
      <c r="I181" s="36"/>
      <c r="J181" s="36"/>
      <c r="K181" s="36"/>
      <c r="L181" s="15"/>
      <c r="M181" s="129"/>
      <c r="N181" s="36"/>
      <c r="O181" s="17"/>
    </row>
    <row r="182" spans="1:15" s="50" customFormat="1" ht="13" customHeight="1" x14ac:dyDescent="0.25">
      <c r="A182" s="17"/>
      <c r="B182" s="17"/>
      <c r="C182" s="64" t="s">
        <v>37</v>
      </c>
      <c r="D182" s="161" t="s">
        <v>171</v>
      </c>
      <c r="E182" s="158"/>
      <c r="F182" s="158"/>
      <c r="G182" s="158"/>
      <c r="H182" s="158"/>
      <c r="I182" s="158"/>
      <c r="J182" s="158"/>
      <c r="K182" s="158"/>
      <c r="L182" s="158"/>
      <c r="M182" s="158"/>
      <c r="N182" s="158"/>
      <c r="O182" s="17"/>
    </row>
    <row r="183" spans="1:15" s="50" customFormat="1" ht="13" customHeight="1" x14ac:dyDescent="0.25">
      <c r="A183" s="17"/>
      <c r="B183" s="17"/>
      <c r="C183" s="64" t="s">
        <v>37</v>
      </c>
      <c r="D183" s="161" t="s">
        <v>172</v>
      </c>
      <c r="E183" s="158"/>
      <c r="F183" s="158"/>
      <c r="G183" s="158"/>
      <c r="H183" s="158"/>
      <c r="I183" s="158"/>
      <c r="J183" s="158"/>
      <c r="K183" s="158"/>
      <c r="L183" s="158"/>
      <c r="M183" s="158"/>
      <c r="N183" s="158"/>
      <c r="O183" s="17"/>
    </row>
    <row r="184" spans="1:15" s="50" customFormat="1" ht="13" customHeight="1" x14ac:dyDescent="0.25">
      <c r="A184" s="17"/>
      <c r="B184" s="17"/>
      <c r="C184" s="64" t="s">
        <v>37</v>
      </c>
      <c r="D184" s="161" t="s">
        <v>173</v>
      </c>
      <c r="E184" s="158"/>
      <c r="F184" s="158"/>
      <c r="G184" s="158"/>
      <c r="H184" s="158"/>
      <c r="I184" s="158"/>
      <c r="J184" s="158"/>
      <c r="K184" s="158"/>
      <c r="L184" s="158"/>
      <c r="M184" s="158"/>
      <c r="N184" s="158"/>
      <c r="O184" s="17"/>
    </row>
    <row r="185" spans="1:15" s="50" customFormat="1" ht="9" customHeight="1" x14ac:dyDescent="0.25">
      <c r="A185" s="17"/>
      <c r="B185" s="17"/>
      <c r="C185" s="30"/>
      <c r="D185" s="28"/>
      <c r="E185" s="28"/>
      <c r="F185" s="28"/>
      <c r="G185" s="28"/>
      <c r="H185" s="28"/>
      <c r="I185" s="36"/>
      <c r="J185" s="36"/>
      <c r="K185" s="36"/>
      <c r="L185" s="15"/>
      <c r="M185" s="129"/>
      <c r="N185" s="36"/>
      <c r="O185" s="17"/>
    </row>
    <row r="186" spans="1:15" s="50" customFormat="1" ht="13" customHeight="1" x14ac:dyDescent="0.3">
      <c r="A186" s="17"/>
      <c r="B186" s="17"/>
      <c r="C186" s="182" t="s">
        <v>174</v>
      </c>
      <c r="D186" s="182"/>
      <c r="E186" s="182"/>
      <c r="F186" s="182"/>
      <c r="G186" s="182"/>
      <c r="H186" s="182"/>
      <c r="I186" s="182"/>
      <c r="J186" s="182"/>
      <c r="K186" s="182"/>
      <c r="L186" s="182"/>
      <c r="M186" s="182"/>
      <c r="N186" s="182"/>
      <c r="O186" s="17"/>
    </row>
    <row r="187" spans="1:15" s="50" customFormat="1" ht="3" customHeight="1" thickBot="1" x14ac:dyDescent="0.35">
      <c r="A187" s="17"/>
      <c r="B187" s="17"/>
      <c r="C187" s="110"/>
      <c r="D187" s="110"/>
      <c r="E187" s="110"/>
      <c r="F187" s="110"/>
      <c r="G187" s="110"/>
      <c r="H187" s="110"/>
      <c r="I187" s="110"/>
      <c r="J187" s="110"/>
      <c r="K187" s="110"/>
      <c r="L187" s="110"/>
      <c r="M187" s="110"/>
      <c r="N187" s="110"/>
      <c r="O187" s="17"/>
    </row>
    <row r="188" spans="1:15" s="55" customFormat="1" ht="104.15" customHeight="1" thickBot="1" x14ac:dyDescent="0.4">
      <c r="A188" s="33"/>
      <c r="B188" s="114"/>
      <c r="C188" s="173" t="s">
        <v>45</v>
      </c>
      <c r="D188" s="174"/>
      <c r="E188" s="174"/>
      <c r="F188" s="174"/>
      <c r="G188" s="174"/>
      <c r="H188" s="174"/>
      <c r="I188" s="174"/>
      <c r="J188" s="174"/>
      <c r="K188" s="174"/>
      <c r="L188" s="174"/>
      <c r="M188" s="174"/>
      <c r="N188" s="175"/>
      <c r="O188" s="7"/>
    </row>
    <row r="189" spans="1:15" s="50" customFormat="1" ht="22" customHeight="1" x14ac:dyDescent="0.3">
      <c r="A189" s="17"/>
      <c r="B189" s="17"/>
      <c r="C189" s="92" t="s">
        <v>46</v>
      </c>
      <c r="D189" s="28"/>
      <c r="E189" s="28"/>
      <c r="F189" s="28"/>
      <c r="G189" s="28"/>
      <c r="H189" s="28"/>
      <c r="I189" s="36"/>
      <c r="J189" s="36"/>
      <c r="K189" s="36"/>
      <c r="L189" s="15"/>
      <c r="M189" s="114"/>
      <c r="N189" s="141" t="s">
        <v>47</v>
      </c>
      <c r="O189" s="17"/>
    </row>
    <row r="190" spans="1:15" s="50" customFormat="1" ht="13" customHeight="1" x14ac:dyDescent="0.3">
      <c r="A190" s="17"/>
      <c r="B190" s="17"/>
      <c r="C190" s="169" t="s">
        <v>310</v>
      </c>
      <c r="D190" s="168"/>
      <c r="E190" s="168"/>
      <c r="F190" s="168"/>
      <c r="G190" s="168"/>
      <c r="H190" s="168"/>
      <c r="I190" s="168"/>
      <c r="J190" s="168"/>
      <c r="K190" s="36"/>
      <c r="L190" s="143" t="s">
        <v>49</v>
      </c>
      <c r="M190" s="114"/>
      <c r="N190" s="105" t="s">
        <v>41</v>
      </c>
      <c r="O190" s="17"/>
    </row>
    <row r="191" spans="1:15" s="50" customFormat="1" ht="3" customHeight="1" x14ac:dyDescent="0.25">
      <c r="A191" s="17"/>
      <c r="B191" s="17"/>
      <c r="C191" s="95"/>
      <c r="D191" s="28"/>
      <c r="E191" s="28"/>
      <c r="F191" s="28"/>
      <c r="G191" s="28"/>
      <c r="H191" s="28"/>
      <c r="I191" s="36"/>
      <c r="J191" s="96"/>
      <c r="K191" s="36"/>
      <c r="L191" s="15"/>
      <c r="M191" s="114"/>
      <c r="N191" s="106"/>
      <c r="O191" s="17"/>
    </row>
    <row r="192" spans="1:15" s="50" customFormat="1" ht="13" customHeight="1" x14ac:dyDescent="0.3">
      <c r="A192" s="17"/>
      <c r="B192" s="17"/>
      <c r="C192" s="169" t="s">
        <v>311</v>
      </c>
      <c r="D192" s="168"/>
      <c r="E192" s="168"/>
      <c r="F192" s="168"/>
      <c r="G192" s="168"/>
      <c r="H192" s="168"/>
      <c r="I192" s="168"/>
      <c r="J192" s="168"/>
      <c r="K192" s="36"/>
      <c r="L192" s="143" t="s">
        <v>49</v>
      </c>
      <c r="M192" s="114"/>
      <c r="N192" s="105" t="s">
        <v>41</v>
      </c>
      <c r="O192" s="17"/>
    </row>
    <row r="193" spans="1:15" s="50" customFormat="1" ht="9" customHeight="1" x14ac:dyDescent="0.3">
      <c r="A193" s="17"/>
      <c r="B193" s="17"/>
      <c r="C193" s="17"/>
      <c r="D193" s="10"/>
      <c r="E193" s="18"/>
      <c r="F193" s="19"/>
      <c r="G193" s="17"/>
      <c r="H193" s="17"/>
      <c r="I193" s="4"/>
      <c r="J193" s="17"/>
      <c r="K193" s="17"/>
      <c r="L193" s="17"/>
      <c r="M193" s="17"/>
      <c r="N193" s="17"/>
      <c r="O193" s="17"/>
    </row>
    <row r="194" spans="1:15" ht="30" customHeight="1" x14ac:dyDescent="0.3">
      <c r="A194" s="2"/>
      <c r="B194" s="145" t="s">
        <v>26</v>
      </c>
      <c r="C194" s="146"/>
      <c r="D194" s="146"/>
      <c r="E194" s="146"/>
      <c r="F194" s="146"/>
      <c r="G194" s="146"/>
      <c r="H194" s="146"/>
      <c r="I194" s="146"/>
      <c r="J194" s="146"/>
      <c r="K194" s="146"/>
      <c r="L194" s="146"/>
      <c r="M194" s="146"/>
      <c r="N194" s="147"/>
      <c r="O194" s="2"/>
    </row>
    <row r="195" spans="1:15" ht="9" customHeight="1" x14ac:dyDescent="0.3">
      <c r="A195" s="17"/>
      <c r="B195" s="17"/>
      <c r="C195" s="17"/>
      <c r="D195" s="20"/>
      <c r="E195" s="21"/>
      <c r="F195" s="20"/>
      <c r="G195" s="20"/>
      <c r="H195" s="20"/>
      <c r="I195" s="20"/>
      <c r="J195" s="20"/>
      <c r="K195" s="20"/>
      <c r="L195" s="20"/>
      <c r="M195" s="20"/>
      <c r="N195" s="82"/>
      <c r="O195" s="2"/>
    </row>
  </sheetData>
  <sheetProtection password="C89C" sheet="1" selectLockedCells="1"/>
  <mergeCells count="97">
    <mergeCell ref="D162:N162"/>
    <mergeCell ref="D178:N178"/>
    <mergeCell ref="D179:N179"/>
    <mergeCell ref="C168:J168"/>
    <mergeCell ref="C164:N164"/>
    <mergeCell ref="C166:N166"/>
    <mergeCell ref="C131:J131"/>
    <mergeCell ref="B135:J135"/>
    <mergeCell ref="C137:N137"/>
    <mergeCell ref="D160:N160"/>
    <mergeCell ref="D161:N161"/>
    <mergeCell ref="D140:N140"/>
    <mergeCell ref="D141:N141"/>
    <mergeCell ref="D142:N142"/>
    <mergeCell ref="D159:N159"/>
    <mergeCell ref="C148:J148"/>
    <mergeCell ref="C150:J150"/>
    <mergeCell ref="B154:J154"/>
    <mergeCell ref="C156:N156"/>
    <mergeCell ref="C144:N144"/>
    <mergeCell ref="C146:N146"/>
    <mergeCell ref="D64:N64"/>
    <mergeCell ref="D65:N65"/>
    <mergeCell ref="D66:N66"/>
    <mergeCell ref="D67:N67"/>
    <mergeCell ref="D123:N123"/>
    <mergeCell ref="C71:N71"/>
    <mergeCell ref="C87:N87"/>
    <mergeCell ref="C89:N89"/>
    <mergeCell ref="C106:N106"/>
    <mergeCell ref="C108:N108"/>
    <mergeCell ref="D84:N84"/>
    <mergeCell ref="D85:N85"/>
    <mergeCell ref="D102:N102"/>
    <mergeCell ref="D103:N103"/>
    <mergeCell ref="D104:N104"/>
    <mergeCell ref="C73:J73"/>
    <mergeCell ref="D15:N15"/>
    <mergeCell ref="D16:N16"/>
    <mergeCell ref="D17:N17"/>
    <mergeCell ref="D32:N32"/>
    <mergeCell ref="D33:N33"/>
    <mergeCell ref="C19:N19"/>
    <mergeCell ref="C21:N21"/>
    <mergeCell ref="C99:N99"/>
    <mergeCell ref="C75:J75"/>
    <mergeCell ref="B79:J79"/>
    <mergeCell ref="C81:N81"/>
    <mergeCell ref="C91:J91"/>
    <mergeCell ref="C39:N39"/>
    <mergeCell ref="C41:N41"/>
    <mergeCell ref="C69:N69"/>
    <mergeCell ref="D34:N34"/>
    <mergeCell ref="D35:N35"/>
    <mergeCell ref="D36:N36"/>
    <mergeCell ref="D37:N37"/>
    <mergeCell ref="D54:N54"/>
    <mergeCell ref="D55:N55"/>
    <mergeCell ref="D56:N56"/>
    <mergeCell ref="D58:N58"/>
    <mergeCell ref="D59:N59"/>
    <mergeCell ref="D60:N60"/>
    <mergeCell ref="D61:N61"/>
    <mergeCell ref="C51:N51"/>
    <mergeCell ref="D63:N63"/>
    <mergeCell ref="C192:J192"/>
    <mergeCell ref="B172:J172"/>
    <mergeCell ref="C174:N174"/>
    <mergeCell ref="C190:J190"/>
    <mergeCell ref="C186:N186"/>
    <mergeCell ref="C188:N188"/>
    <mergeCell ref="D180:N180"/>
    <mergeCell ref="D182:N182"/>
    <mergeCell ref="D183:N183"/>
    <mergeCell ref="D184:N184"/>
    <mergeCell ref="C118:N118"/>
    <mergeCell ref="C129:J129"/>
    <mergeCell ref="C125:N125"/>
    <mergeCell ref="C127:N127"/>
    <mergeCell ref="D121:N121"/>
    <mergeCell ref="D122:N122"/>
    <mergeCell ref="B194:N194"/>
    <mergeCell ref="C29:N29"/>
    <mergeCell ref="B2:N2"/>
    <mergeCell ref="B4:J4"/>
    <mergeCell ref="B10:J10"/>
    <mergeCell ref="C12:N12"/>
    <mergeCell ref="C23:J23"/>
    <mergeCell ref="B27:J27"/>
    <mergeCell ref="C93:J93"/>
    <mergeCell ref="B97:J97"/>
    <mergeCell ref="C43:J43"/>
    <mergeCell ref="C45:J45"/>
    <mergeCell ref="B49:J49"/>
    <mergeCell ref="C110:J110"/>
    <mergeCell ref="C112:J112"/>
    <mergeCell ref="B116:J116"/>
  </mergeCells>
  <conditionalFormatting sqref="N4">
    <cfRule type="colorScale" priority="91">
      <colorScale>
        <cfvo type="min"/>
        <cfvo type="percentile" val="50"/>
        <cfvo type="max"/>
        <color rgb="FFF8696B"/>
        <color rgb="FFFFEB84"/>
        <color rgb="FF63BE7B"/>
      </colorScale>
    </cfRule>
    <cfRule type="colorScale" priority="92">
      <colorScale>
        <cfvo type="min"/>
        <cfvo type="percentile" val="50"/>
        <cfvo type="max"/>
        <color rgb="FF63BE7B"/>
        <color rgb="FFFFEB84"/>
        <color rgb="FFF8696B"/>
      </colorScale>
    </cfRule>
    <cfRule type="containsText" dxfId="150" priority="93" operator="containsText" text="Goed">
      <formula>NOT(ISERROR(SEARCH("Goed",N4)))</formula>
    </cfRule>
  </conditionalFormatting>
  <conditionalFormatting sqref="N4">
    <cfRule type="containsText" dxfId="149" priority="94" operator="containsText" text="Very poor">
      <formula>NOT(ISERROR(SEARCH("Very poor",N4)))</formula>
    </cfRule>
    <cfRule type="containsText" dxfId="148" priority="95" operator="containsText" text="Poor">
      <formula>NOT(ISERROR(SEARCH("Poor",N4)))</formula>
    </cfRule>
    <cfRule type="containsText" dxfId="147" priority="96" operator="containsText" text="Moderate">
      <formula>NOT(ISERROR(SEARCH("Moderate",N4)))</formula>
    </cfRule>
    <cfRule type="containsText" dxfId="146" priority="97" operator="containsText" text="Good">
      <formula>NOT(ISERROR(SEARCH("Good",N4)))</formula>
    </cfRule>
    <cfRule type="containsText" dxfId="145" priority="98" operator="containsText" text="Excellent">
      <formula>NOT(ISERROR(SEARCH("Excellent",N4)))</formula>
    </cfRule>
  </conditionalFormatting>
  <conditionalFormatting sqref="N10">
    <cfRule type="cellIs" dxfId="144" priority="41" operator="equal">
      <formula>"Suurepärane"</formula>
    </cfRule>
    <cfRule type="cellIs" dxfId="143" priority="42" operator="equal">
      <formula>"Hea"</formula>
    </cfRule>
    <cfRule type="cellIs" dxfId="142" priority="43" operator="equal">
      <formula>"Mõõdukas"</formula>
    </cfRule>
    <cfRule type="cellIs" dxfId="141" priority="44" operator="equal">
      <formula>"Halb"</formula>
    </cfRule>
    <cfRule type="cellIs" dxfId="140" priority="45" operator="equal">
      <formula>"Väga halb"</formula>
    </cfRule>
  </conditionalFormatting>
  <conditionalFormatting sqref="N27">
    <cfRule type="cellIs" dxfId="139" priority="36" operator="equal">
      <formula>"Suurepärane"</formula>
    </cfRule>
    <cfRule type="cellIs" dxfId="138" priority="37" operator="equal">
      <formula>"Hea"</formula>
    </cfRule>
    <cfRule type="cellIs" dxfId="137" priority="38" operator="equal">
      <formula>"Mõõdukas"</formula>
    </cfRule>
    <cfRule type="cellIs" dxfId="136" priority="39" operator="equal">
      <formula>"Halb"</formula>
    </cfRule>
    <cfRule type="cellIs" dxfId="135" priority="40" operator="equal">
      <formula>"Väga halb"</formula>
    </cfRule>
  </conditionalFormatting>
  <conditionalFormatting sqref="N49">
    <cfRule type="cellIs" dxfId="134" priority="31" operator="equal">
      <formula>"Suurepärane"</formula>
    </cfRule>
    <cfRule type="cellIs" dxfId="133" priority="32" operator="equal">
      <formula>"Hea"</formula>
    </cfRule>
    <cfRule type="cellIs" dxfId="132" priority="33" operator="equal">
      <formula>"Mõõdukas"</formula>
    </cfRule>
    <cfRule type="cellIs" dxfId="131" priority="34" operator="equal">
      <formula>"Halb"</formula>
    </cfRule>
    <cfRule type="cellIs" dxfId="130" priority="35" operator="equal">
      <formula>"Väga halb"</formula>
    </cfRule>
  </conditionalFormatting>
  <conditionalFormatting sqref="N79">
    <cfRule type="cellIs" dxfId="129" priority="26" operator="equal">
      <formula>"Suurepärane"</formula>
    </cfRule>
    <cfRule type="cellIs" dxfId="128" priority="27" operator="equal">
      <formula>"Hea"</formula>
    </cfRule>
    <cfRule type="cellIs" dxfId="127" priority="28" operator="equal">
      <formula>"Mõõdukas"</formula>
    </cfRule>
    <cfRule type="cellIs" dxfId="126" priority="29" operator="equal">
      <formula>"Halb"</formula>
    </cfRule>
    <cfRule type="cellIs" dxfId="125" priority="30" operator="equal">
      <formula>"Väga halb"</formula>
    </cfRule>
  </conditionalFormatting>
  <conditionalFormatting sqref="N97">
    <cfRule type="cellIs" dxfId="124" priority="21" operator="equal">
      <formula>"Suurepärane"</formula>
    </cfRule>
    <cfRule type="cellIs" dxfId="123" priority="22" operator="equal">
      <formula>"Hea"</formula>
    </cfRule>
    <cfRule type="cellIs" dxfId="122" priority="23" operator="equal">
      <formula>"Mõõdukas"</formula>
    </cfRule>
    <cfRule type="cellIs" dxfId="121" priority="24" operator="equal">
      <formula>"Halb"</formula>
    </cfRule>
    <cfRule type="cellIs" dxfId="120" priority="25" operator="equal">
      <formula>"Väga halb"</formula>
    </cfRule>
  </conditionalFormatting>
  <conditionalFormatting sqref="N116">
    <cfRule type="cellIs" dxfId="119" priority="16" operator="equal">
      <formula>"Suurepärane"</formula>
    </cfRule>
    <cfRule type="cellIs" dxfId="118" priority="17" operator="equal">
      <formula>"Hea"</formula>
    </cfRule>
    <cfRule type="cellIs" dxfId="117" priority="18" operator="equal">
      <formula>"Mõõdukas"</formula>
    </cfRule>
    <cfRule type="cellIs" dxfId="116" priority="19" operator="equal">
      <formula>"Halb"</formula>
    </cfRule>
    <cfRule type="cellIs" dxfId="115" priority="20" operator="equal">
      <formula>"Väga halb"</formula>
    </cfRule>
  </conditionalFormatting>
  <conditionalFormatting sqref="N135">
    <cfRule type="cellIs" dxfId="114" priority="11" operator="equal">
      <formula>"Suurepärane"</formula>
    </cfRule>
    <cfRule type="cellIs" dxfId="113" priority="12" operator="equal">
      <formula>"Hea"</formula>
    </cfRule>
    <cfRule type="cellIs" dxfId="112" priority="13" operator="equal">
      <formula>"Mõõdukas"</formula>
    </cfRule>
    <cfRule type="cellIs" dxfId="111" priority="14" operator="equal">
      <formula>"Halb"</formula>
    </cfRule>
    <cfRule type="cellIs" dxfId="110" priority="15" operator="equal">
      <formula>"Väga halb"</formula>
    </cfRule>
  </conditionalFormatting>
  <conditionalFormatting sqref="N154">
    <cfRule type="cellIs" dxfId="109" priority="6" operator="equal">
      <formula>"Suurepärane"</formula>
    </cfRule>
    <cfRule type="cellIs" dxfId="108" priority="7" operator="equal">
      <formula>"Hea"</formula>
    </cfRule>
    <cfRule type="cellIs" dxfId="107" priority="8" operator="equal">
      <formula>"Mõõdukas"</formula>
    </cfRule>
    <cfRule type="cellIs" dxfId="106" priority="9" operator="equal">
      <formula>"Halb"</formula>
    </cfRule>
    <cfRule type="cellIs" dxfId="105" priority="10" operator="equal">
      <formula>"Väga halb"</formula>
    </cfRule>
  </conditionalFormatting>
  <conditionalFormatting sqref="N172">
    <cfRule type="cellIs" dxfId="104" priority="1" operator="equal">
      <formula>"Suurepärane"</formula>
    </cfRule>
    <cfRule type="cellIs" dxfId="103" priority="2" operator="equal">
      <formula>"Hea"</formula>
    </cfRule>
    <cfRule type="cellIs" dxfId="102" priority="3" operator="equal">
      <formula>"Mõõdukas"</formula>
    </cfRule>
    <cfRule type="cellIs" dxfId="101" priority="4" operator="equal">
      <formula>"Halb"</formula>
    </cfRule>
    <cfRule type="cellIs" dxfId="100" priority="5" operator="equal">
      <formula>"Väga halb"</formula>
    </cfRule>
  </conditionalFormatting>
  <dataValidations count="1">
    <dataValidation type="textLength" operator="lessThanOrEqual" allowBlank="1" showInputMessage="1" showErrorMessage="1" sqref="L3:N3 F3:J3 I5:J9 I11:J11 K189:K192 I22:J22 I28:J28 K97:K98 K22:K28 I42:J42 I44 I50:J50 I24:J26 I72:J72 I74 I80:J80 I46:J48 I90:J90 I92 I38:K38 I98:J98 I109:J109 I111 I117:J117 I76:J78 I128:J128 I130 I136:J136 I113:J115 I105:K105 I147:J147 I149 I155:J155 I132:J134 I167:J167 I173:J173 I151:J153 I189:J189 I191 K3:K11 I169:J171 I143:K143 I18:K18 I94:K96 I68:K68 I86:K86 I124:K124 K42:K50 K72:K80 K90:K93 K109:K117 K128:K136 K147:K155 I163:K163 K167:K173 I13:K14 I30:K31 I52:K53 I57:K57 I62:K62 I82:K83 I100:K101 I119:K120 I138:K139 I157:K158 I175:K177 I181:K181 I185:K185" xr:uid="{00000000-0002-0000-0200-000000000000}">
      <formula1>290</formula1>
    </dataValidation>
  </dataValidations>
  <pageMargins left="0.7" right="0.7" top="0.75" bottom="0.75" header="0.3" footer="0.3"/>
  <pageSetup paperSize="8"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'Basic data'!$D$4:$D$8</xm:f>
          </x14:formula1>
          <xm:sqref>N112 N129 N131 N148 N150 N168 N23 N43 N45 N73 N75 N91 N93 N110 N190 N192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66"/>
  </sheetPr>
  <dimension ref="A1:R53"/>
  <sheetViews>
    <sheetView zoomScaleNormal="100" workbookViewId="0">
      <selection activeCell="P14" sqref="P14"/>
    </sheetView>
  </sheetViews>
  <sheetFormatPr defaultColWidth="9.1796875" defaultRowHeight="14" x14ac:dyDescent="0.3"/>
  <cols>
    <col min="1" max="1" width="1.54296875" style="49" customWidth="1"/>
    <col min="2" max="3" width="3.54296875" style="49" customWidth="1"/>
    <col min="4" max="4" width="27.54296875" style="49" customWidth="1"/>
    <col min="5" max="5" width="1.54296875" style="83" customWidth="1"/>
    <col min="6" max="6" width="18.54296875" style="49" customWidth="1"/>
    <col min="7" max="7" width="1.54296875" style="49" customWidth="1"/>
    <col min="8" max="8" width="18.54296875" style="49" customWidth="1"/>
    <col min="9" max="9" width="1.54296875" style="49" customWidth="1"/>
    <col min="10" max="10" width="18.54296875" style="49" customWidth="1"/>
    <col min="11" max="11" width="1.54296875" style="49" customWidth="1"/>
    <col min="12" max="12" width="11.6328125" style="49" customWidth="1"/>
    <col min="13" max="13" width="1.54296875" style="49" customWidth="1"/>
    <col min="14" max="14" width="18.54296875" style="49" customWidth="1"/>
    <col min="15" max="15" width="1.54296875" style="49" customWidth="1"/>
    <col min="16" max="16" width="9.1796875" style="49" customWidth="1"/>
    <col min="17" max="17" width="30" style="49" hidden="1" customWidth="1"/>
    <col min="18" max="18" width="29.7265625" style="49" hidden="1" customWidth="1"/>
    <col min="19" max="16384" width="9.1796875" style="49"/>
  </cols>
  <sheetData>
    <row r="1" spans="1:18" ht="9" customHeight="1" x14ac:dyDescent="0.3">
      <c r="A1" s="2"/>
      <c r="B1" s="2"/>
      <c r="C1" s="2"/>
      <c r="D1" s="74"/>
      <c r="E1" s="75"/>
      <c r="F1" s="2"/>
      <c r="G1" s="2"/>
      <c r="H1" s="2"/>
      <c r="I1" s="2"/>
      <c r="J1" s="2"/>
      <c r="K1" s="2"/>
      <c r="L1" s="2"/>
      <c r="M1" s="2"/>
      <c r="N1" s="2"/>
      <c r="O1" s="2"/>
    </row>
    <row r="2" spans="1:18" ht="33" customHeight="1" x14ac:dyDescent="0.3">
      <c r="A2" s="2"/>
      <c r="B2" s="187" t="s">
        <v>175</v>
      </c>
      <c r="C2" s="188"/>
      <c r="D2" s="188"/>
      <c r="E2" s="188"/>
      <c r="F2" s="188"/>
      <c r="G2" s="188"/>
      <c r="H2" s="188"/>
      <c r="I2" s="188"/>
      <c r="J2" s="188"/>
      <c r="K2" s="188"/>
      <c r="L2" s="188"/>
      <c r="M2" s="188"/>
      <c r="N2" s="189"/>
      <c r="O2" s="2"/>
    </row>
    <row r="3" spans="1:18" s="55" customFormat="1" ht="13" customHeight="1" x14ac:dyDescent="0.35">
      <c r="A3" s="33"/>
      <c r="B3" s="88"/>
      <c r="C3" s="88"/>
      <c r="D3" s="84"/>
      <c r="E3" s="99"/>
      <c r="F3" s="84"/>
      <c r="G3" s="84"/>
      <c r="H3" s="84"/>
      <c r="I3" s="84"/>
      <c r="J3" s="84"/>
      <c r="K3" s="84"/>
      <c r="L3" s="84"/>
      <c r="M3" s="84"/>
      <c r="N3" s="84"/>
      <c r="O3" s="90"/>
    </row>
    <row r="4" spans="1:18" s="55" customFormat="1" ht="18" customHeight="1" x14ac:dyDescent="0.35">
      <c r="A4" s="33"/>
      <c r="B4" s="190" t="s">
        <v>326</v>
      </c>
      <c r="C4" s="191"/>
      <c r="D4" s="191"/>
      <c r="E4" s="191"/>
      <c r="F4" s="191"/>
      <c r="G4" s="191"/>
      <c r="H4" s="191"/>
      <c r="I4" s="191"/>
      <c r="J4" s="191"/>
      <c r="K4" s="191"/>
      <c r="L4" s="191"/>
      <c r="M4" s="191"/>
      <c r="N4" s="192"/>
      <c r="O4" s="33"/>
    </row>
    <row r="5" spans="1:18" ht="3" customHeight="1" x14ac:dyDescent="0.3">
      <c r="A5" s="2"/>
      <c r="B5" s="2"/>
      <c r="C5" s="2"/>
      <c r="D5" s="2"/>
      <c r="E5" s="75"/>
      <c r="F5" s="2"/>
      <c r="G5" s="2"/>
      <c r="H5" s="2"/>
      <c r="I5" s="2"/>
      <c r="J5" s="2"/>
      <c r="K5" s="2"/>
      <c r="L5" s="2"/>
      <c r="M5" s="2"/>
      <c r="N5" s="2"/>
      <c r="O5" s="2"/>
    </row>
    <row r="6" spans="1:18" ht="14.5" x14ac:dyDescent="0.35">
      <c r="A6" s="2"/>
      <c r="B6" s="2"/>
      <c r="C6" s="134" t="s">
        <v>30</v>
      </c>
      <c r="D6" s="98"/>
      <c r="E6" s="75"/>
      <c r="F6" s="2"/>
      <c r="G6" s="2"/>
      <c r="H6" s="2"/>
      <c r="I6" s="2"/>
      <c r="J6" s="2"/>
      <c r="K6" s="2"/>
      <c r="L6" s="2"/>
      <c r="M6" s="2"/>
      <c r="N6" s="2"/>
      <c r="O6" s="2"/>
    </row>
    <row r="7" spans="1:18" ht="9" customHeight="1" x14ac:dyDescent="0.3">
      <c r="A7" s="2"/>
      <c r="B7" s="17"/>
      <c r="C7" s="17"/>
      <c r="D7" s="17"/>
      <c r="E7" s="16"/>
      <c r="F7" s="17"/>
      <c r="G7" s="17"/>
      <c r="H7" s="17"/>
      <c r="I7" s="17"/>
      <c r="J7" s="17"/>
      <c r="K7" s="17"/>
      <c r="L7" s="17"/>
      <c r="M7" s="17"/>
      <c r="N7" s="17"/>
      <c r="O7" s="2"/>
    </row>
    <row r="8" spans="1:18" ht="15.5" x14ac:dyDescent="0.3">
      <c r="A8" s="2"/>
      <c r="B8" s="194" t="s">
        <v>176</v>
      </c>
      <c r="C8" s="195"/>
      <c r="D8" s="195"/>
      <c r="E8" s="195"/>
      <c r="F8" s="195"/>
      <c r="G8" s="195"/>
      <c r="H8" s="195"/>
      <c r="I8" s="195"/>
      <c r="J8" s="196"/>
      <c r="K8" s="34"/>
      <c r="L8" s="126" t="s">
        <v>33</v>
      </c>
      <c r="M8" s="129"/>
      <c r="N8" s="137" t="str">
        <f>VLOOKUP(Q8,'Basic data'!E4:F8,2,FALSE)</f>
        <v>Mõõdukas</v>
      </c>
      <c r="O8" s="2"/>
      <c r="Q8" s="89">
        <f>'1. etapp'!Q4</f>
        <v>2</v>
      </c>
      <c r="R8" s="49" t="s">
        <v>177</v>
      </c>
    </row>
    <row r="9" spans="1:18" ht="9" customHeight="1" x14ac:dyDescent="0.3">
      <c r="A9" s="2"/>
      <c r="B9" s="17"/>
      <c r="C9" s="17"/>
      <c r="D9" s="17"/>
      <c r="E9" s="16"/>
      <c r="F9" s="17"/>
      <c r="G9" s="17"/>
      <c r="H9" s="17"/>
      <c r="I9" s="17"/>
      <c r="J9" s="17"/>
      <c r="K9" s="17"/>
      <c r="L9" s="17"/>
      <c r="M9" s="17"/>
      <c r="N9" s="17"/>
      <c r="O9" s="2"/>
    </row>
    <row r="10" spans="1:18" x14ac:dyDescent="0.3">
      <c r="A10" s="2"/>
      <c r="B10" s="17"/>
      <c r="C10" s="40" t="s">
        <v>178</v>
      </c>
      <c r="D10" s="40" t="s">
        <v>179</v>
      </c>
      <c r="E10" s="16"/>
      <c r="F10" s="197" t="s">
        <v>45</v>
      </c>
      <c r="G10" s="197"/>
      <c r="H10" s="197"/>
      <c r="I10" s="17"/>
      <c r="J10" s="57" t="str">
        <f>VLOOKUP(Q10,'Basic data'!E4:F8,2,FALSE)</f>
        <v>Mõõdukas</v>
      </c>
      <c r="K10" s="17"/>
      <c r="L10" s="144" t="s">
        <v>180</v>
      </c>
      <c r="M10" s="17"/>
      <c r="N10" s="17"/>
      <c r="O10" s="2"/>
      <c r="Q10" s="89">
        <f>'1. etapp'!Q10</f>
        <v>2</v>
      </c>
      <c r="R10" s="49" t="s">
        <v>177</v>
      </c>
    </row>
    <row r="11" spans="1:18" ht="3" customHeight="1" x14ac:dyDescent="0.3">
      <c r="A11" s="2"/>
      <c r="B11" s="17"/>
      <c r="C11" s="118"/>
      <c r="D11" s="40"/>
      <c r="E11" s="16"/>
      <c r="F11" s="40"/>
      <c r="G11" s="40"/>
      <c r="H11" s="40"/>
      <c r="I11" s="17"/>
      <c r="J11" s="17"/>
      <c r="K11" s="17"/>
      <c r="L11" s="101"/>
      <c r="M11" s="17"/>
      <c r="N11" s="17"/>
      <c r="O11" s="2"/>
    </row>
    <row r="12" spans="1:18" x14ac:dyDescent="0.3">
      <c r="A12" s="2"/>
      <c r="B12" s="17"/>
      <c r="C12" s="40" t="s">
        <v>181</v>
      </c>
      <c r="D12" s="135" t="s">
        <v>182</v>
      </c>
      <c r="E12" s="16"/>
      <c r="F12" s="197" t="s">
        <v>45</v>
      </c>
      <c r="G12" s="197"/>
      <c r="H12" s="197"/>
      <c r="I12" s="17"/>
      <c r="J12" s="57" t="str">
        <f>VLOOKUP(Q12,'Basic data'!E6:F10,2,FALSE)</f>
        <v>Mõõdukas</v>
      </c>
      <c r="K12" s="17"/>
      <c r="L12" s="101"/>
      <c r="M12" s="17"/>
      <c r="N12" s="17"/>
      <c r="O12" s="2"/>
      <c r="Q12" s="49">
        <f>'1. etapp'!Q28</f>
        <v>2</v>
      </c>
      <c r="R12" s="49" t="s">
        <v>177</v>
      </c>
    </row>
    <row r="13" spans="1:18" ht="3" customHeight="1" x14ac:dyDescent="0.3">
      <c r="A13" s="2"/>
      <c r="B13" s="17"/>
      <c r="C13" s="118"/>
      <c r="D13" s="40"/>
      <c r="E13" s="16"/>
      <c r="F13" s="40"/>
      <c r="G13" s="40"/>
      <c r="H13" s="40"/>
      <c r="I13" s="17"/>
      <c r="J13" s="17"/>
      <c r="K13" s="17"/>
      <c r="L13" s="101"/>
      <c r="M13" s="17"/>
      <c r="N13" s="17"/>
      <c r="O13" s="2"/>
    </row>
    <row r="14" spans="1:18" x14ac:dyDescent="0.3">
      <c r="A14" s="2"/>
      <c r="B14" s="17"/>
      <c r="C14" s="40" t="s">
        <v>183</v>
      </c>
      <c r="D14" s="135" t="s">
        <v>184</v>
      </c>
      <c r="E14" s="16"/>
      <c r="F14" s="197" t="s">
        <v>45</v>
      </c>
      <c r="G14" s="197"/>
      <c r="H14" s="197"/>
      <c r="I14" s="17"/>
      <c r="J14" s="57" t="str">
        <f>VLOOKUP(Q14,'Basic data'!E4:F8,2,FALSE)</f>
        <v>Mõõdukas</v>
      </c>
      <c r="K14" s="17"/>
      <c r="L14" s="101"/>
      <c r="M14" s="17"/>
      <c r="N14" s="17"/>
      <c r="O14" s="2"/>
      <c r="Q14" s="49">
        <f>'1. etapp'!Q50</f>
        <v>2</v>
      </c>
      <c r="R14" s="49" t="s">
        <v>177</v>
      </c>
    </row>
    <row r="15" spans="1:18" ht="3" customHeight="1" x14ac:dyDescent="0.3">
      <c r="A15" s="2"/>
      <c r="B15" s="17"/>
      <c r="C15" s="118"/>
      <c r="D15" s="40"/>
      <c r="E15" s="16"/>
      <c r="F15" s="40"/>
      <c r="G15" s="40"/>
      <c r="H15" s="40"/>
      <c r="I15" s="17"/>
      <c r="J15" s="17"/>
      <c r="K15" s="17"/>
      <c r="L15" s="101"/>
      <c r="M15" s="17"/>
      <c r="N15" s="17"/>
      <c r="O15" s="2"/>
    </row>
    <row r="16" spans="1:18" x14ac:dyDescent="0.3">
      <c r="A16" s="2"/>
      <c r="B16" s="17"/>
      <c r="C16" s="40" t="s">
        <v>185</v>
      </c>
      <c r="D16" s="40" t="s">
        <v>186</v>
      </c>
      <c r="E16" s="16"/>
      <c r="F16" s="197" t="s">
        <v>45</v>
      </c>
      <c r="G16" s="197"/>
      <c r="H16" s="197"/>
      <c r="I16" s="17"/>
      <c r="J16" s="57" t="str">
        <f>VLOOKUP(Q16,'Basic data'!E4:F8,2,FALSE)</f>
        <v>Mõõdukas</v>
      </c>
      <c r="K16" s="17"/>
      <c r="L16" s="144" t="s">
        <v>180</v>
      </c>
      <c r="M16" s="17"/>
      <c r="N16" s="17"/>
      <c r="O16" s="2"/>
      <c r="Q16" s="49">
        <f>'1. etapp'!Q74</f>
        <v>2</v>
      </c>
      <c r="R16" s="49" t="s">
        <v>177</v>
      </c>
    </row>
    <row r="17" spans="1:18" ht="3" customHeight="1" x14ac:dyDescent="0.3">
      <c r="A17" s="2"/>
      <c r="B17" s="17"/>
      <c r="C17" s="118"/>
      <c r="D17" s="40"/>
      <c r="E17" s="16"/>
      <c r="F17" s="40"/>
      <c r="G17" s="40"/>
      <c r="H17" s="40"/>
      <c r="I17" s="17"/>
      <c r="J17" s="17"/>
      <c r="K17" s="17"/>
      <c r="L17" s="101"/>
      <c r="M17" s="17"/>
      <c r="N17" s="17"/>
      <c r="O17" s="2"/>
    </row>
    <row r="18" spans="1:18" x14ac:dyDescent="0.3">
      <c r="A18" s="2"/>
      <c r="B18" s="17"/>
      <c r="C18" s="40" t="s">
        <v>187</v>
      </c>
      <c r="D18" s="40" t="s">
        <v>188</v>
      </c>
      <c r="E18" s="16"/>
      <c r="F18" s="197" t="s">
        <v>45</v>
      </c>
      <c r="G18" s="197"/>
      <c r="H18" s="197"/>
      <c r="I18" s="17"/>
      <c r="J18" s="57" t="str">
        <f>VLOOKUP(Q18,'Basic data'!E4:F8,2,FALSE)</f>
        <v>Mõõdukas</v>
      </c>
      <c r="K18" s="17"/>
      <c r="L18" s="144" t="s">
        <v>180</v>
      </c>
      <c r="M18" s="17"/>
      <c r="N18" s="17"/>
      <c r="O18" s="2"/>
      <c r="Q18" s="49">
        <f>'1. etapp'!Q93</f>
        <v>2</v>
      </c>
      <c r="R18" s="49" t="s">
        <v>177</v>
      </c>
    </row>
    <row r="19" spans="1:18" ht="3" customHeight="1" x14ac:dyDescent="0.3">
      <c r="A19" s="2"/>
      <c r="B19" s="17"/>
      <c r="C19" s="118"/>
      <c r="D19" s="40"/>
      <c r="E19" s="16"/>
      <c r="F19" s="40"/>
      <c r="G19" s="40"/>
      <c r="H19" s="40"/>
      <c r="I19" s="17"/>
      <c r="J19" s="17"/>
      <c r="K19" s="17"/>
      <c r="L19" s="101"/>
      <c r="M19" s="17"/>
      <c r="N19" s="17"/>
      <c r="O19" s="2"/>
    </row>
    <row r="20" spans="1:18" x14ac:dyDescent="0.3">
      <c r="A20" s="2"/>
      <c r="B20" s="17"/>
      <c r="C20" s="40" t="s">
        <v>189</v>
      </c>
      <c r="D20" s="40" t="s">
        <v>190</v>
      </c>
      <c r="E20" s="16"/>
      <c r="F20" s="197" t="s">
        <v>45</v>
      </c>
      <c r="G20" s="197"/>
      <c r="H20" s="197"/>
      <c r="I20" s="17"/>
      <c r="J20" s="57" t="str">
        <f>VLOOKUP(Q20,'Basic data'!E4:F8,2,FALSE)</f>
        <v>Mõõdukas</v>
      </c>
      <c r="K20" s="17"/>
      <c r="L20" s="17"/>
      <c r="M20" s="17"/>
      <c r="N20" s="17"/>
      <c r="O20" s="2"/>
      <c r="Q20" s="49">
        <f>'1. etapp'!Q116</f>
        <v>2</v>
      </c>
      <c r="R20" s="49" t="s">
        <v>177</v>
      </c>
    </row>
    <row r="21" spans="1:18" ht="3" customHeight="1" x14ac:dyDescent="0.3">
      <c r="A21" s="2"/>
      <c r="B21" s="17"/>
      <c r="C21" s="118"/>
      <c r="D21" s="40"/>
      <c r="E21" s="16"/>
      <c r="F21" s="40"/>
      <c r="G21" s="40"/>
      <c r="H21" s="40"/>
      <c r="I21" s="17"/>
      <c r="J21" s="17"/>
      <c r="K21" s="17"/>
      <c r="L21" s="17"/>
      <c r="M21" s="17"/>
      <c r="N21" s="17"/>
      <c r="O21" s="2"/>
    </row>
    <row r="22" spans="1:18" x14ac:dyDescent="0.3">
      <c r="A22" s="2"/>
      <c r="B22" s="17"/>
      <c r="C22" s="40" t="s">
        <v>191</v>
      </c>
      <c r="D22" s="40" t="s">
        <v>192</v>
      </c>
      <c r="E22" s="16"/>
      <c r="F22" s="197" t="s">
        <v>45</v>
      </c>
      <c r="G22" s="197"/>
      <c r="H22" s="197"/>
      <c r="I22" s="17"/>
      <c r="J22" s="57" t="str">
        <f>VLOOKUP(Q22,'Basic data'!E4:F8,2,FALSE)</f>
        <v>Mõõdukas</v>
      </c>
      <c r="K22" s="17"/>
      <c r="L22" s="17"/>
      <c r="M22" s="17"/>
      <c r="N22" s="17"/>
      <c r="O22" s="2"/>
      <c r="Q22" s="49">
        <f>'1. etapp'!Q136</f>
        <v>2</v>
      </c>
      <c r="R22" s="49" t="s">
        <v>177</v>
      </c>
    </row>
    <row r="23" spans="1:18" ht="3" customHeight="1" x14ac:dyDescent="0.3">
      <c r="A23" s="2"/>
      <c r="B23" s="17"/>
      <c r="C23" s="118"/>
      <c r="D23" s="40"/>
      <c r="E23" s="16"/>
      <c r="F23" s="40"/>
      <c r="G23" s="40"/>
      <c r="H23" s="40"/>
      <c r="I23" s="17"/>
      <c r="J23" s="17"/>
      <c r="K23" s="17"/>
      <c r="L23" s="17"/>
      <c r="M23" s="17"/>
      <c r="N23" s="17"/>
      <c r="O23" s="2"/>
    </row>
    <row r="24" spans="1:18" x14ac:dyDescent="0.3">
      <c r="A24" s="2"/>
      <c r="B24" s="17"/>
      <c r="C24" s="40" t="s">
        <v>193</v>
      </c>
      <c r="D24" s="40" t="s">
        <v>194</v>
      </c>
      <c r="E24" s="16"/>
      <c r="F24" s="197" t="s">
        <v>45</v>
      </c>
      <c r="G24" s="197"/>
      <c r="H24" s="197"/>
      <c r="I24" s="17"/>
      <c r="J24" s="57" t="str">
        <f>VLOOKUP(Q24,'Basic data'!E4:F8,2,FALSE)</f>
        <v>Mõõdukas</v>
      </c>
      <c r="K24" s="17"/>
      <c r="L24" s="17"/>
      <c r="M24" s="17"/>
      <c r="N24" s="17"/>
      <c r="O24" s="2"/>
      <c r="Q24" s="49">
        <f>'1. etapp'!Q154</f>
        <v>2</v>
      </c>
      <c r="R24" s="49" t="s">
        <v>177</v>
      </c>
    </row>
    <row r="25" spans="1:18" ht="3" customHeight="1" x14ac:dyDescent="0.3">
      <c r="A25" s="2"/>
      <c r="B25" s="17"/>
      <c r="C25" s="118"/>
      <c r="D25" s="40"/>
      <c r="E25" s="16"/>
      <c r="F25" s="40"/>
      <c r="G25" s="40"/>
      <c r="H25" s="40"/>
      <c r="I25" s="17"/>
      <c r="J25" s="17"/>
      <c r="K25" s="17"/>
      <c r="L25" s="17"/>
      <c r="M25" s="17"/>
      <c r="N25" s="17"/>
      <c r="O25" s="2"/>
    </row>
    <row r="26" spans="1:18" x14ac:dyDescent="0.3">
      <c r="A26" s="2"/>
      <c r="B26" s="17"/>
      <c r="C26" s="40" t="s">
        <v>195</v>
      </c>
      <c r="D26" s="40" t="s">
        <v>196</v>
      </c>
      <c r="E26" s="16"/>
      <c r="F26" s="197" t="s">
        <v>45</v>
      </c>
      <c r="G26" s="197"/>
      <c r="H26" s="197"/>
      <c r="I26" s="17"/>
      <c r="J26" s="57" t="str">
        <f>VLOOKUP(Q26,'Basic data'!E4:F8,2,FALSE)</f>
        <v>Mõõdukas</v>
      </c>
      <c r="K26" s="17"/>
      <c r="L26" s="17"/>
      <c r="M26" s="17"/>
      <c r="N26" s="17"/>
      <c r="O26" s="2"/>
      <c r="Q26" s="49">
        <f>'1. etapp'!Q173</f>
        <v>2</v>
      </c>
      <c r="R26" s="49" t="s">
        <v>177</v>
      </c>
    </row>
    <row r="27" spans="1:18" ht="9" customHeight="1" x14ac:dyDescent="0.3">
      <c r="A27" s="2"/>
      <c r="B27" s="17"/>
      <c r="C27" s="17"/>
      <c r="D27" s="17"/>
      <c r="E27" s="16"/>
      <c r="F27" s="17"/>
      <c r="G27" s="17"/>
      <c r="H27" s="17"/>
      <c r="I27" s="17"/>
      <c r="J27" s="17"/>
      <c r="K27" s="17"/>
      <c r="L27" s="17"/>
      <c r="M27" s="17"/>
      <c r="N27" s="17"/>
      <c r="O27" s="2"/>
    </row>
    <row r="28" spans="1:18" s="55" customFormat="1" ht="18" customHeight="1" x14ac:dyDescent="0.3">
      <c r="A28" s="33"/>
      <c r="B28" s="193" t="s">
        <v>325</v>
      </c>
      <c r="C28" s="191"/>
      <c r="D28" s="191"/>
      <c r="E28" s="191"/>
      <c r="F28" s="191"/>
      <c r="G28" s="191"/>
      <c r="H28" s="191"/>
      <c r="I28" s="191"/>
      <c r="J28" s="191"/>
      <c r="K28" s="191"/>
      <c r="L28" s="191"/>
      <c r="M28" s="191"/>
      <c r="N28" s="192"/>
      <c r="O28" s="33"/>
      <c r="P28" s="49"/>
    </row>
    <row r="29" spans="1:18" ht="3" customHeight="1" x14ac:dyDescent="0.3">
      <c r="A29" s="2"/>
      <c r="B29" s="17"/>
      <c r="C29" s="17"/>
      <c r="D29" s="17"/>
      <c r="E29" s="16"/>
      <c r="F29" s="17"/>
      <c r="G29" s="17"/>
      <c r="H29" s="17"/>
      <c r="I29" s="17"/>
      <c r="J29" s="17"/>
      <c r="K29" s="17"/>
      <c r="L29" s="17"/>
      <c r="M29" s="17"/>
      <c r="N29" s="17"/>
      <c r="O29" s="2"/>
    </row>
    <row r="30" spans="1:18" x14ac:dyDescent="0.3">
      <c r="A30" s="2"/>
      <c r="B30" s="17"/>
      <c r="C30" s="1" t="s">
        <v>312</v>
      </c>
      <c r="D30" s="134"/>
      <c r="E30" s="16"/>
      <c r="F30" s="17"/>
      <c r="G30" s="17"/>
      <c r="H30" s="17"/>
      <c r="I30" s="17"/>
      <c r="J30" s="17"/>
      <c r="K30" s="17"/>
      <c r="L30" s="17"/>
      <c r="M30" s="17"/>
      <c r="N30" s="17"/>
      <c r="O30" s="2"/>
    </row>
    <row r="31" spans="1:18" ht="9" customHeight="1" x14ac:dyDescent="0.3">
      <c r="A31" s="2"/>
      <c r="B31" s="17"/>
      <c r="C31" s="17"/>
      <c r="D31" s="17"/>
      <c r="E31" s="16"/>
      <c r="F31" s="17"/>
      <c r="G31" s="17"/>
      <c r="H31" s="17"/>
      <c r="I31" s="17"/>
      <c r="J31" s="17"/>
      <c r="K31" s="17"/>
      <c r="L31" s="17"/>
      <c r="M31" s="17"/>
      <c r="N31" s="17"/>
      <c r="O31" s="2"/>
    </row>
    <row r="32" spans="1:18" ht="15.5" x14ac:dyDescent="0.3">
      <c r="A32" s="2"/>
      <c r="B32" s="194" t="s">
        <v>197</v>
      </c>
      <c r="C32" s="195"/>
      <c r="D32" s="195"/>
      <c r="E32" s="195"/>
      <c r="F32" s="195"/>
      <c r="G32" s="195"/>
      <c r="H32" s="195"/>
      <c r="I32" s="195"/>
      <c r="J32" s="196"/>
      <c r="K32" s="34"/>
      <c r="L32" s="126" t="s">
        <v>33</v>
      </c>
      <c r="M32" s="129"/>
      <c r="N32" s="137" t="str">
        <f>VLOOKUP(Q32,'Basic data'!E4:F8,2,FALSE)</f>
        <v>Mõõdukas</v>
      </c>
      <c r="O32" s="2"/>
      <c r="Q32" s="89">
        <f>'2. etapp'!Q4</f>
        <v>2</v>
      </c>
      <c r="R32" s="49" t="s">
        <v>177</v>
      </c>
    </row>
    <row r="33" spans="1:18" ht="9" customHeight="1" x14ac:dyDescent="0.3">
      <c r="A33" s="2"/>
      <c r="B33" s="17"/>
      <c r="C33" s="17"/>
      <c r="D33" s="17"/>
      <c r="E33" s="16"/>
      <c r="F33" s="17"/>
      <c r="G33" s="17"/>
      <c r="H33" s="17"/>
      <c r="I33" s="17"/>
      <c r="J33" s="17"/>
      <c r="K33" s="17"/>
      <c r="L33" s="17"/>
      <c r="M33" s="17"/>
      <c r="N33" s="17"/>
      <c r="O33" s="2"/>
    </row>
    <row r="34" spans="1:18" x14ac:dyDescent="0.3">
      <c r="A34" s="2"/>
      <c r="B34" s="17"/>
      <c r="C34" s="40" t="s">
        <v>198</v>
      </c>
      <c r="D34" s="40" t="s">
        <v>179</v>
      </c>
      <c r="E34" s="16"/>
      <c r="F34" s="197" t="s">
        <v>45</v>
      </c>
      <c r="G34" s="197"/>
      <c r="H34" s="197"/>
      <c r="I34" s="17"/>
      <c r="J34" s="57" t="str">
        <f>VLOOKUP(Q34,'Basic data'!E4:F8,2,FALSE)</f>
        <v>Mõõdukas</v>
      </c>
      <c r="K34" s="17"/>
      <c r="L34" s="17"/>
      <c r="M34" s="17"/>
      <c r="N34" s="17"/>
      <c r="O34" s="2"/>
      <c r="Q34" s="89">
        <f>'2. etapp'!Q10</f>
        <v>2</v>
      </c>
      <c r="R34" s="49" t="s">
        <v>177</v>
      </c>
    </row>
    <row r="35" spans="1:18" ht="3" customHeight="1" x14ac:dyDescent="0.3">
      <c r="A35" s="2"/>
      <c r="B35" s="17"/>
      <c r="C35" s="118"/>
      <c r="D35" s="40"/>
      <c r="E35" s="16"/>
      <c r="F35" s="40"/>
      <c r="G35" s="40"/>
      <c r="H35" s="40"/>
      <c r="I35" s="17"/>
      <c r="J35" s="17"/>
      <c r="K35" s="17"/>
      <c r="L35" s="17"/>
      <c r="M35" s="17"/>
      <c r="N35" s="17"/>
      <c r="O35" s="2"/>
    </row>
    <row r="36" spans="1:18" x14ac:dyDescent="0.3">
      <c r="A36" s="2"/>
      <c r="B36" s="17"/>
      <c r="C36" s="40" t="s">
        <v>199</v>
      </c>
      <c r="D36" s="135" t="s">
        <v>182</v>
      </c>
      <c r="E36" s="16"/>
      <c r="F36" s="197" t="s">
        <v>45</v>
      </c>
      <c r="G36" s="197"/>
      <c r="H36" s="197"/>
      <c r="I36" s="17"/>
      <c r="J36" s="57" t="str">
        <f>VLOOKUP(Q36,'Basic data'!E4:F8,2,FALSE)</f>
        <v>Mõõdukas</v>
      </c>
      <c r="K36" s="17"/>
      <c r="L36" s="17"/>
      <c r="M36" s="17"/>
      <c r="N36" s="17"/>
      <c r="O36" s="2"/>
      <c r="Q36" s="49">
        <f>'2. etapp'!Q27</f>
        <v>2</v>
      </c>
      <c r="R36" s="49" t="s">
        <v>177</v>
      </c>
    </row>
    <row r="37" spans="1:18" ht="3" customHeight="1" x14ac:dyDescent="0.3">
      <c r="A37" s="2"/>
      <c r="B37" s="17"/>
      <c r="C37" s="118"/>
      <c r="D37" s="40"/>
      <c r="E37" s="16"/>
      <c r="F37" s="40"/>
      <c r="G37" s="40"/>
      <c r="H37" s="40"/>
      <c r="I37" s="17"/>
      <c r="J37" s="17"/>
      <c r="K37" s="17"/>
      <c r="L37" s="17"/>
      <c r="M37" s="17"/>
      <c r="N37" s="17"/>
      <c r="O37" s="2"/>
    </row>
    <row r="38" spans="1:18" x14ac:dyDescent="0.3">
      <c r="A38" s="2"/>
      <c r="B38" s="17"/>
      <c r="C38" s="40" t="s">
        <v>200</v>
      </c>
      <c r="D38" s="135" t="s">
        <v>184</v>
      </c>
      <c r="E38" s="16"/>
      <c r="F38" s="197" t="s">
        <v>45</v>
      </c>
      <c r="G38" s="197"/>
      <c r="H38" s="197"/>
      <c r="I38" s="17"/>
      <c r="J38" s="57" t="str">
        <f>VLOOKUP(Q38,'Basic data'!E4:F8,2,FALSE)</f>
        <v>Mõõdukas</v>
      </c>
      <c r="K38" s="17"/>
      <c r="L38" s="144" t="s">
        <v>180</v>
      </c>
      <c r="M38" s="17"/>
      <c r="N38" s="17"/>
      <c r="O38" s="2"/>
      <c r="Q38" s="49">
        <f>'2. etapp'!Q49</f>
        <v>2</v>
      </c>
      <c r="R38" s="49" t="s">
        <v>177</v>
      </c>
    </row>
    <row r="39" spans="1:18" ht="3" customHeight="1" x14ac:dyDescent="0.3">
      <c r="A39" s="2"/>
      <c r="B39" s="17"/>
      <c r="C39" s="118"/>
      <c r="D39" s="40"/>
      <c r="E39" s="16"/>
      <c r="F39" s="40"/>
      <c r="G39" s="40"/>
      <c r="H39" s="40"/>
      <c r="I39" s="17"/>
      <c r="J39" s="17"/>
      <c r="K39" s="17"/>
      <c r="L39" s="101"/>
      <c r="M39" s="17"/>
      <c r="N39" s="17"/>
      <c r="O39" s="2"/>
    </row>
    <row r="40" spans="1:18" x14ac:dyDescent="0.3">
      <c r="A40" s="2"/>
      <c r="B40" s="17"/>
      <c r="C40" s="40" t="s">
        <v>201</v>
      </c>
      <c r="D40" s="40" t="s">
        <v>186</v>
      </c>
      <c r="E40" s="16"/>
      <c r="F40" s="197" t="s">
        <v>45</v>
      </c>
      <c r="G40" s="197"/>
      <c r="H40" s="197"/>
      <c r="I40" s="17"/>
      <c r="J40" s="57" t="str">
        <f>VLOOKUP(Q40,'Basic data'!E4:F8,2,FALSE)</f>
        <v>Mõõdukas</v>
      </c>
      <c r="K40" s="17"/>
      <c r="L40" s="101"/>
      <c r="M40" s="17"/>
      <c r="N40" s="17"/>
      <c r="O40" s="2"/>
      <c r="Q40" s="49">
        <f>'2. etapp'!Q79</f>
        <v>2</v>
      </c>
      <c r="R40" s="49" t="s">
        <v>177</v>
      </c>
    </row>
    <row r="41" spans="1:18" ht="3" customHeight="1" x14ac:dyDescent="0.3">
      <c r="A41" s="2"/>
      <c r="B41" s="17"/>
      <c r="C41" s="118"/>
      <c r="D41" s="40"/>
      <c r="E41" s="16"/>
      <c r="F41" s="40"/>
      <c r="G41" s="40"/>
      <c r="H41" s="40"/>
      <c r="I41" s="17"/>
      <c r="J41" s="17"/>
      <c r="K41" s="17"/>
      <c r="L41" s="101"/>
      <c r="M41" s="17"/>
      <c r="N41" s="17"/>
      <c r="O41" s="2"/>
    </row>
    <row r="42" spans="1:18" x14ac:dyDescent="0.3">
      <c r="A42" s="2"/>
      <c r="B42" s="17"/>
      <c r="C42" s="40" t="s">
        <v>202</v>
      </c>
      <c r="D42" s="40" t="s">
        <v>188</v>
      </c>
      <c r="E42" s="16"/>
      <c r="F42" s="197" t="s">
        <v>45</v>
      </c>
      <c r="G42" s="197"/>
      <c r="H42" s="197"/>
      <c r="I42" s="17"/>
      <c r="J42" s="57" t="str">
        <f>VLOOKUP(Q42,'Basic data'!E4:F8,2,FALSE)</f>
        <v>Mõõdukas</v>
      </c>
      <c r="K42" s="17"/>
      <c r="L42" s="101"/>
      <c r="M42" s="17"/>
      <c r="N42" s="17"/>
      <c r="O42" s="2"/>
      <c r="Q42" s="49">
        <f>'2. etapp'!Q97</f>
        <v>2</v>
      </c>
      <c r="R42" s="49" t="s">
        <v>177</v>
      </c>
    </row>
    <row r="43" spans="1:18" ht="3" customHeight="1" x14ac:dyDescent="0.3">
      <c r="A43" s="2"/>
      <c r="B43" s="17"/>
      <c r="C43" s="118"/>
      <c r="D43" s="40"/>
      <c r="E43" s="16"/>
      <c r="F43" s="40"/>
      <c r="G43" s="40"/>
      <c r="H43" s="40"/>
      <c r="I43" s="17"/>
      <c r="J43" s="17"/>
      <c r="K43" s="17"/>
      <c r="L43" s="101"/>
      <c r="M43" s="17"/>
      <c r="N43" s="17"/>
      <c r="O43" s="2"/>
    </row>
    <row r="44" spans="1:18" x14ac:dyDescent="0.3">
      <c r="A44" s="2"/>
      <c r="B44" s="17"/>
      <c r="C44" s="40" t="s">
        <v>203</v>
      </c>
      <c r="D44" s="40" t="s">
        <v>190</v>
      </c>
      <c r="E44" s="16"/>
      <c r="F44" s="197" t="s">
        <v>45</v>
      </c>
      <c r="G44" s="197"/>
      <c r="H44" s="197"/>
      <c r="I44" s="17"/>
      <c r="J44" s="57" t="str">
        <f>VLOOKUP(Q44,'Basic data'!E4:F8,2,FALSE)</f>
        <v>Mõõdukas</v>
      </c>
      <c r="K44" s="17"/>
      <c r="L44" s="100" t="s">
        <v>180</v>
      </c>
      <c r="M44" s="17"/>
      <c r="N44" s="17"/>
      <c r="O44" s="2"/>
      <c r="Q44" s="49">
        <f>'2. etapp'!Q116</f>
        <v>2</v>
      </c>
      <c r="R44" s="49" t="s">
        <v>177</v>
      </c>
    </row>
    <row r="45" spans="1:18" ht="3" customHeight="1" x14ac:dyDescent="0.3">
      <c r="A45" s="2"/>
      <c r="B45" s="17"/>
      <c r="C45" s="118"/>
      <c r="D45" s="40"/>
      <c r="E45" s="16"/>
      <c r="F45" s="40"/>
      <c r="G45" s="40"/>
      <c r="H45" s="40"/>
      <c r="I45" s="17"/>
      <c r="J45" s="17"/>
      <c r="K45" s="17"/>
      <c r="L45" s="101"/>
      <c r="M45" s="17"/>
      <c r="N45" s="17"/>
      <c r="O45" s="2"/>
    </row>
    <row r="46" spans="1:18" x14ac:dyDescent="0.3">
      <c r="A46" s="2"/>
      <c r="B46" s="17"/>
      <c r="C46" s="40" t="s">
        <v>204</v>
      </c>
      <c r="D46" s="40" t="s">
        <v>192</v>
      </c>
      <c r="E46" s="16"/>
      <c r="F46" s="197" t="s">
        <v>45</v>
      </c>
      <c r="G46" s="197"/>
      <c r="H46" s="197"/>
      <c r="I46" s="17"/>
      <c r="J46" s="57" t="str">
        <f>VLOOKUP(Q46,'Basic data'!E4:F8,2,FALSE)</f>
        <v>Mõõdukas</v>
      </c>
      <c r="K46" s="17"/>
      <c r="L46" s="101"/>
      <c r="M46" s="17"/>
      <c r="N46" s="17"/>
      <c r="O46" s="2"/>
      <c r="Q46" s="49">
        <f>'2. etapp'!Q135</f>
        <v>2</v>
      </c>
      <c r="R46" s="49" t="s">
        <v>177</v>
      </c>
    </row>
    <row r="47" spans="1:18" ht="3" customHeight="1" x14ac:dyDescent="0.3">
      <c r="A47" s="2"/>
      <c r="B47" s="17"/>
      <c r="C47" s="118"/>
      <c r="D47" s="40"/>
      <c r="E47" s="16"/>
      <c r="F47" s="40"/>
      <c r="G47" s="40"/>
      <c r="H47" s="40"/>
      <c r="I47" s="17"/>
      <c r="J47" s="17"/>
      <c r="K47" s="17"/>
      <c r="L47" s="101"/>
      <c r="M47" s="17"/>
      <c r="N47" s="17"/>
      <c r="O47" s="2"/>
    </row>
    <row r="48" spans="1:18" x14ac:dyDescent="0.3">
      <c r="A48" s="2"/>
      <c r="B48" s="17"/>
      <c r="C48" s="40" t="s">
        <v>205</v>
      </c>
      <c r="D48" s="40" t="s">
        <v>194</v>
      </c>
      <c r="E48" s="16"/>
      <c r="F48" s="197" t="s">
        <v>45</v>
      </c>
      <c r="G48" s="197"/>
      <c r="H48" s="197"/>
      <c r="I48" s="17"/>
      <c r="J48" s="57" t="str">
        <f>VLOOKUP(Q48,'Basic data'!E4:F8,2,FALSE)</f>
        <v>Mõõdukas</v>
      </c>
      <c r="K48" s="17"/>
      <c r="L48" s="101"/>
      <c r="M48" s="17"/>
      <c r="N48" s="17"/>
      <c r="O48" s="2"/>
      <c r="Q48" s="49">
        <f>'2. etapp'!Q154</f>
        <v>2</v>
      </c>
      <c r="R48" s="49" t="s">
        <v>177</v>
      </c>
    </row>
    <row r="49" spans="1:18" ht="3" customHeight="1" x14ac:dyDescent="0.3">
      <c r="A49" s="2"/>
      <c r="B49" s="17"/>
      <c r="C49" s="118"/>
      <c r="D49" s="40"/>
      <c r="E49" s="16"/>
      <c r="F49" s="40"/>
      <c r="G49" s="40"/>
      <c r="H49" s="40"/>
      <c r="I49" s="17"/>
      <c r="J49" s="17"/>
      <c r="K49" s="17"/>
      <c r="L49" s="101"/>
      <c r="M49" s="17"/>
      <c r="N49" s="17"/>
      <c r="O49" s="2"/>
    </row>
    <row r="50" spans="1:18" x14ac:dyDescent="0.3">
      <c r="A50" s="2"/>
      <c r="B50" s="17"/>
      <c r="C50" s="40" t="s">
        <v>206</v>
      </c>
      <c r="D50" s="40" t="s">
        <v>196</v>
      </c>
      <c r="E50" s="16"/>
      <c r="F50" s="197" t="s">
        <v>45</v>
      </c>
      <c r="G50" s="197"/>
      <c r="H50" s="197"/>
      <c r="I50" s="17"/>
      <c r="J50" s="57" t="str">
        <f>VLOOKUP(Q50,'Basic data'!E4:F8,2,FALSE)</f>
        <v>Mõõdukas</v>
      </c>
      <c r="K50" s="17"/>
      <c r="L50" s="100" t="s">
        <v>180</v>
      </c>
      <c r="M50" s="17"/>
      <c r="N50" s="17"/>
      <c r="O50" s="2"/>
      <c r="Q50" s="49">
        <f>'2. etapp'!Q172</f>
        <v>2</v>
      </c>
      <c r="R50" s="49" t="s">
        <v>177</v>
      </c>
    </row>
    <row r="51" spans="1:18" ht="9" customHeight="1" x14ac:dyDescent="0.3">
      <c r="A51" s="2"/>
      <c r="B51" s="2"/>
      <c r="C51" s="2"/>
      <c r="D51" s="2"/>
      <c r="E51" s="75"/>
      <c r="F51" s="2"/>
      <c r="G51" s="2"/>
      <c r="H51" s="2"/>
      <c r="I51" s="2"/>
      <c r="J51" s="2"/>
      <c r="K51" s="2"/>
      <c r="L51" s="2"/>
      <c r="M51" s="2"/>
      <c r="N51" s="2"/>
      <c r="O51" s="2"/>
    </row>
    <row r="52" spans="1:18" ht="30" customHeight="1" x14ac:dyDescent="0.3">
      <c r="A52" s="2"/>
      <c r="B52" s="145" t="s">
        <v>26</v>
      </c>
      <c r="C52" s="146"/>
      <c r="D52" s="146"/>
      <c r="E52" s="146"/>
      <c r="F52" s="146"/>
      <c r="G52" s="146"/>
      <c r="H52" s="146"/>
      <c r="I52" s="146"/>
      <c r="J52" s="146"/>
      <c r="K52" s="146"/>
      <c r="L52" s="146"/>
      <c r="M52" s="146"/>
      <c r="N52" s="147"/>
      <c r="O52" s="2"/>
    </row>
    <row r="53" spans="1:18" ht="9" customHeight="1" x14ac:dyDescent="0.3">
      <c r="A53" s="2"/>
      <c r="B53" s="2"/>
      <c r="C53" s="2"/>
      <c r="D53" s="82"/>
      <c r="E53" s="91"/>
      <c r="F53" s="82"/>
      <c r="G53" s="82"/>
      <c r="H53" s="82"/>
      <c r="I53" s="82"/>
      <c r="J53" s="82"/>
      <c r="K53" s="82"/>
      <c r="L53" s="82"/>
      <c r="M53" s="82"/>
      <c r="N53" s="82"/>
      <c r="O53" s="2"/>
    </row>
  </sheetData>
  <sheetProtection password="C89C" sheet="1" selectLockedCells="1"/>
  <mergeCells count="24">
    <mergeCell ref="F46:H46"/>
    <mergeCell ref="F48:H48"/>
    <mergeCell ref="F50:H50"/>
    <mergeCell ref="F36:H36"/>
    <mergeCell ref="F38:H38"/>
    <mergeCell ref="F40:H40"/>
    <mergeCell ref="F42:H42"/>
    <mergeCell ref="F44:H44"/>
    <mergeCell ref="B52:N52"/>
    <mergeCell ref="B2:N2"/>
    <mergeCell ref="B4:N4"/>
    <mergeCell ref="B28:N28"/>
    <mergeCell ref="B8:J8"/>
    <mergeCell ref="F10:H10"/>
    <mergeCell ref="F12:H12"/>
    <mergeCell ref="F14:H14"/>
    <mergeCell ref="F16:H16"/>
    <mergeCell ref="F18:H18"/>
    <mergeCell ref="F20:H20"/>
    <mergeCell ref="F22:H22"/>
    <mergeCell ref="F24:H24"/>
    <mergeCell ref="F26:H26"/>
    <mergeCell ref="B32:J32"/>
    <mergeCell ref="F34:H34"/>
  </mergeCells>
  <conditionalFormatting sqref="N8">
    <cfRule type="cellIs" dxfId="99" priority="96" operator="equal">
      <formula>"Suurepärane"</formula>
    </cfRule>
    <cfRule type="cellIs" dxfId="98" priority="97" operator="equal">
      <formula>"Hea"</formula>
    </cfRule>
    <cfRule type="cellIs" dxfId="97" priority="98" operator="equal">
      <formula>"Mõõdukas"</formula>
    </cfRule>
    <cfRule type="cellIs" dxfId="96" priority="99" operator="equal">
      <formula>"Halb"</formula>
    </cfRule>
    <cfRule type="cellIs" dxfId="95" priority="100" operator="equal">
      <formula>"Väga halb"</formula>
    </cfRule>
  </conditionalFormatting>
  <conditionalFormatting sqref="N32">
    <cfRule type="cellIs" dxfId="94" priority="91" operator="equal">
      <formula>"Suurepärane"</formula>
    </cfRule>
    <cfRule type="cellIs" dxfId="93" priority="92" operator="equal">
      <formula>"Hea"</formula>
    </cfRule>
    <cfRule type="cellIs" dxfId="92" priority="93" operator="equal">
      <formula>"Mõõdukas"</formula>
    </cfRule>
    <cfRule type="cellIs" dxfId="91" priority="94" operator="equal">
      <formula>"Halb"</formula>
    </cfRule>
    <cfRule type="cellIs" dxfId="90" priority="95" operator="equal">
      <formula>"Väga halb"</formula>
    </cfRule>
  </conditionalFormatting>
  <conditionalFormatting sqref="J10">
    <cfRule type="cellIs" dxfId="89" priority="86" operator="equal">
      <formula>"Suurepärane"</formula>
    </cfRule>
    <cfRule type="cellIs" dxfId="88" priority="87" operator="equal">
      <formula>"Hea"</formula>
    </cfRule>
    <cfRule type="cellIs" dxfId="87" priority="88" operator="equal">
      <formula>"Mõõdukas"</formula>
    </cfRule>
    <cfRule type="cellIs" dxfId="86" priority="89" operator="equal">
      <formula>"Halb"</formula>
    </cfRule>
    <cfRule type="cellIs" dxfId="85" priority="90" operator="equal">
      <formula>"Väga halb"</formula>
    </cfRule>
  </conditionalFormatting>
  <conditionalFormatting sqref="J12">
    <cfRule type="cellIs" dxfId="84" priority="81" operator="equal">
      <formula>"Suurepärane"</formula>
    </cfRule>
    <cfRule type="cellIs" dxfId="83" priority="82" operator="equal">
      <formula>"Hea"</formula>
    </cfRule>
    <cfRule type="cellIs" dxfId="82" priority="83" operator="equal">
      <formula>"Mõõdukas"</formula>
    </cfRule>
    <cfRule type="cellIs" dxfId="81" priority="84" operator="equal">
      <formula>"Halb"</formula>
    </cfRule>
    <cfRule type="cellIs" dxfId="80" priority="85" operator="equal">
      <formula>"Väga halb"</formula>
    </cfRule>
  </conditionalFormatting>
  <conditionalFormatting sqref="J14">
    <cfRule type="cellIs" dxfId="79" priority="76" operator="equal">
      <formula>"Suurepärane"</formula>
    </cfRule>
    <cfRule type="cellIs" dxfId="78" priority="77" operator="equal">
      <formula>"Hea"</formula>
    </cfRule>
    <cfRule type="cellIs" dxfId="77" priority="78" operator="equal">
      <formula>"Mõõdukas"</formula>
    </cfRule>
    <cfRule type="cellIs" dxfId="76" priority="79" operator="equal">
      <formula>"Halb"</formula>
    </cfRule>
    <cfRule type="cellIs" dxfId="75" priority="80" operator="equal">
      <formula>"Väga halb"</formula>
    </cfRule>
  </conditionalFormatting>
  <conditionalFormatting sqref="J16">
    <cfRule type="cellIs" dxfId="74" priority="71" operator="equal">
      <formula>"Suurepärane"</formula>
    </cfRule>
    <cfRule type="cellIs" dxfId="73" priority="72" operator="equal">
      <formula>"Hea"</formula>
    </cfRule>
    <cfRule type="cellIs" dxfId="72" priority="73" operator="equal">
      <formula>"Mõõdukas"</formula>
    </cfRule>
    <cfRule type="cellIs" dxfId="71" priority="74" operator="equal">
      <formula>"Halb"</formula>
    </cfRule>
    <cfRule type="cellIs" dxfId="70" priority="75" operator="equal">
      <formula>"Väga halb"</formula>
    </cfRule>
  </conditionalFormatting>
  <conditionalFormatting sqref="J18">
    <cfRule type="cellIs" dxfId="69" priority="66" operator="equal">
      <formula>"Suurepärane"</formula>
    </cfRule>
    <cfRule type="cellIs" dxfId="68" priority="67" operator="equal">
      <formula>"Hea"</formula>
    </cfRule>
    <cfRule type="cellIs" dxfId="67" priority="68" operator="equal">
      <formula>"Mõõdukas"</formula>
    </cfRule>
    <cfRule type="cellIs" dxfId="66" priority="69" operator="equal">
      <formula>"Halb"</formula>
    </cfRule>
    <cfRule type="cellIs" dxfId="65" priority="70" operator="equal">
      <formula>"Väga halb"</formula>
    </cfRule>
  </conditionalFormatting>
  <conditionalFormatting sqref="J20">
    <cfRule type="cellIs" dxfId="64" priority="61" operator="equal">
      <formula>"Suurepärane"</formula>
    </cfRule>
    <cfRule type="cellIs" dxfId="63" priority="62" operator="equal">
      <formula>"Hea"</formula>
    </cfRule>
    <cfRule type="cellIs" dxfId="62" priority="63" operator="equal">
      <formula>"Mõõdukas"</formula>
    </cfRule>
    <cfRule type="cellIs" dxfId="61" priority="64" operator="equal">
      <formula>"Halb"</formula>
    </cfRule>
    <cfRule type="cellIs" dxfId="60" priority="65" operator="equal">
      <formula>"Väga halb"</formula>
    </cfRule>
  </conditionalFormatting>
  <conditionalFormatting sqref="J22">
    <cfRule type="cellIs" dxfId="59" priority="56" operator="equal">
      <formula>"Suurepärane"</formula>
    </cfRule>
    <cfRule type="cellIs" dxfId="58" priority="57" operator="equal">
      <formula>"Hea"</formula>
    </cfRule>
    <cfRule type="cellIs" dxfId="57" priority="58" operator="equal">
      <formula>"Mõõdukas"</formula>
    </cfRule>
    <cfRule type="cellIs" dxfId="56" priority="59" operator="equal">
      <formula>"Halb"</formula>
    </cfRule>
    <cfRule type="cellIs" dxfId="55" priority="60" operator="equal">
      <formula>"Väga halb"</formula>
    </cfRule>
  </conditionalFormatting>
  <conditionalFormatting sqref="J24">
    <cfRule type="cellIs" dxfId="54" priority="51" operator="equal">
      <formula>"Suurepärane"</formula>
    </cfRule>
    <cfRule type="cellIs" dxfId="53" priority="52" operator="equal">
      <formula>"Hea"</formula>
    </cfRule>
    <cfRule type="cellIs" dxfId="52" priority="53" operator="equal">
      <formula>"Mõõdukas"</formula>
    </cfRule>
    <cfRule type="cellIs" dxfId="51" priority="54" operator="equal">
      <formula>"Halb"</formula>
    </cfRule>
    <cfRule type="cellIs" dxfId="50" priority="55" operator="equal">
      <formula>"Väga halb"</formula>
    </cfRule>
  </conditionalFormatting>
  <conditionalFormatting sqref="J26">
    <cfRule type="cellIs" dxfId="49" priority="46" operator="equal">
      <formula>"Suurepärane"</formula>
    </cfRule>
    <cfRule type="cellIs" dxfId="48" priority="47" operator="equal">
      <formula>"Hea"</formula>
    </cfRule>
    <cfRule type="cellIs" dxfId="47" priority="48" operator="equal">
      <formula>"Mõõdukas"</formula>
    </cfRule>
    <cfRule type="cellIs" dxfId="46" priority="49" operator="equal">
      <formula>"Halb"</formula>
    </cfRule>
    <cfRule type="cellIs" dxfId="45" priority="50" operator="equal">
      <formula>"Väga halb"</formula>
    </cfRule>
  </conditionalFormatting>
  <conditionalFormatting sqref="J34">
    <cfRule type="cellIs" dxfId="44" priority="41" operator="equal">
      <formula>"Suurepärane"</formula>
    </cfRule>
    <cfRule type="cellIs" dxfId="43" priority="42" operator="equal">
      <formula>"Hea"</formula>
    </cfRule>
    <cfRule type="cellIs" dxfId="42" priority="43" operator="equal">
      <formula>"Mõõdukas"</formula>
    </cfRule>
    <cfRule type="cellIs" dxfId="41" priority="44" operator="equal">
      <formula>"Halb"</formula>
    </cfRule>
    <cfRule type="cellIs" dxfId="40" priority="45" operator="equal">
      <formula>"Väga halb"</formula>
    </cfRule>
  </conditionalFormatting>
  <conditionalFormatting sqref="J36">
    <cfRule type="cellIs" dxfId="39" priority="36" operator="equal">
      <formula>"Suurepärane"</formula>
    </cfRule>
    <cfRule type="cellIs" dxfId="38" priority="37" operator="equal">
      <formula>"Hea"</formula>
    </cfRule>
    <cfRule type="cellIs" dxfId="37" priority="38" operator="equal">
      <formula>"Mõõdukas"</formula>
    </cfRule>
    <cfRule type="cellIs" dxfId="36" priority="39" operator="equal">
      <formula>"Halb"</formula>
    </cfRule>
    <cfRule type="cellIs" dxfId="35" priority="40" operator="equal">
      <formula>"Väga halb"</formula>
    </cfRule>
  </conditionalFormatting>
  <conditionalFormatting sqref="J38">
    <cfRule type="cellIs" dxfId="34" priority="31" operator="equal">
      <formula>"Suurepärane"</formula>
    </cfRule>
    <cfRule type="cellIs" dxfId="33" priority="32" operator="equal">
      <formula>"Hea"</formula>
    </cfRule>
    <cfRule type="cellIs" dxfId="32" priority="33" operator="equal">
      <formula>"Mõõdukas"</formula>
    </cfRule>
    <cfRule type="cellIs" dxfId="31" priority="34" operator="equal">
      <formula>"Halb"</formula>
    </cfRule>
    <cfRule type="cellIs" dxfId="30" priority="35" operator="equal">
      <formula>"Väga halb"</formula>
    </cfRule>
  </conditionalFormatting>
  <conditionalFormatting sqref="J40">
    <cfRule type="cellIs" dxfId="29" priority="26" operator="equal">
      <formula>"Suurepärane"</formula>
    </cfRule>
    <cfRule type="cellIs" dxfId="28" priority="27" operator="equal">
      <formula>"Hea"</formula>
    </cfRule>
    <cfRule type="cellIs" dxfId="27" priority="28" operator="equal">
      <formula>"Mõõdukas"</formula>
    </cfRule>
    <cfRule type="cellIs" dxfId="26" priority="29" operator="equal">
      <formula>"Halb"</formula>
    </cfRule>
    <cfRule type="cellIs" dxfId="25" priority="30" operator="equal">
      <formula>"Väga halb"</formula>
    </cfRule>
  </conditionalFormatting>
  <conditionalFormatting sqref="J42">
    <cfRule type="cellIs" dxfId="24" priority="21" operator="equal">
      <formula>"Suurepärane"</formula>
    </cfRule>
    <cfRule type="cellIs" dxfId="23" priority="22" operator="equal">
      <formula>"Hea"</formula>
    </cfRule>
    <cfRule type="cellIs" dxfId="22" priority="23" operator="equal">
      <formula>"Mõõdukas"</formula>
    </cfRule>
    <cfRule type="cellIs" dxfId="21" priority="24" operator="equal">
      <formula>"Halb"</formula>
    </cfRule>
    <cfRule type="cellIs" dxfId="20" priority="25" operator="equal">
      <formula>"Väga halb"</formula>
    </cfRule>
  </conditionalFormatting>
  <conditionalFormatting sqref="J44">
    <cfRule type="cellIs" dxfId="19" priority="16" operator="equal">
      <formula>"Suurepärane"</formula>
    </cfRule>
    <cfRule type="cellIs" dxfId="18" priority="17" operator="equal">
      <formula>"Hea"</formula>
    </cfRule>
    <cfRule type="cellIs" dxfId="17" priority="18" operator="equal">
      <formula>"Mõõdukas"</formula>
    </cfRule>
    <cfRule type="cellIs" dxfId="16" priority="19" operator="equal">
      <formula>"Halb"</formula>
    </cfRule>
    <cfRule type="cellIs" dxfId="15" priority="20" operator="equal">
      <formula>"Väga halb"</formula>
    </cfRule>
  </conditionalFormatting>
  <conditionalFormatting sqref="J46">
    <cfRule type="cellIs" dxfId="14" priority="11" operator="equal">
      <formula>"Suurepärane"</formula>
    </cfRule>
    <cfRule type="cellIs" dxfId="13" priority="12" operator="equal">
      <formula>"Hea"</formula>
    </cfRule>
    <cfRule type="cellIs" dxfId="12" priority="13" operator="equal">
      <formula>"Mõõdukas"</formula>
    </cfRule>
    <cfRule type="cellIs" dxfId="11" priority="14" operator="equal">
      <formula>"Halb"</formula>
    </cfRule>
    <cfRule type="cellIs" dxfId="10" priority="15" operator="equal">
      <formula>"Väga halb"</formula>
    </cfRule>
  </conditionalFormatting>
  <conditionalFormatting sqref="J48">
    <cfRule type="cellIs" dxfId="9" priority="6" operator="equal">
      <formula>"Suurepärane"</formula>
    </cfRule>
    <cfRule type="cellIs" dxfId="8" priority="7" operator="equal">
      <formula>"Hea"</formula>
    </cfRule>
    <cfRule type="cellIs" dxfId="7" priority="8" operator="equal">
      <formula>"Mõõdukas"</formula>
    </cfRule>
    <cfRule type="cellIs" dxfId="6" priority="9" operator="equal">
      <formula>"Halb"</formula>
    </cfRule>
    <cfRule type="cellIs" dxfId="5" priority="10" operator="equal">
      <formula>"Väga halb"</formula>
    </cfRule>
  </conditionalFormatting>
  <conditionalFormatting sqref="J50">
    <cfRule type="cellIs" dxfId="4" priority="1" operator="equal">
      <formula>"Suurepärane"</formula>
    </cfRule>
    <cfRule type="cellIs" dxfId="3" priority="2" operator="equal">
      <formula>"Hea"</formula>
    </cfRule>
    <cfRule type="cellIs" dxfId="2" priority="3" operator="equal">
      <formula>"Mõõdukas"</formula>
    </cfRule>
    <cfRule type="cellIs" dxfId="1" priority="4" operator="equal">
      <formula>"Halb"</formula>
    </cfRule>
    <cfRule type="cellIs" dxfId="0" priority="5" operator="equal">
      <formula>"Väga halb"</formula>
    </cfRule>
  </conditionalFormatting>
  <dataValidations count="2">
    <dataValidation type="textLength" operator="lessThanOrEqual" allowBlank="1" showInputMessage="1" showErrorMessage="1" sqref="F3" xr:uid="{00000000-0002-0000-0300-000000000000}">
      <formula1>72</formula1>
    </dataValidation>
    <dataValidation type="textLength" operator="lessThanOrEqual" allowBlank="1" showInputMessage="1" showErrorMessage="1" sqref="K8 K32" xr:uid="{00000000-0002-0000-0300-000001000000}">
      <formula1>290</formula1>
    </dataValidation>
  </dataValidations>
  <pageMargins left="0.7" right="0.7" top="0.75" bottom="0.75" header="0.3" footer="0.3"/>
  <pageSetup paperSize="8"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O140"/>
  <sheetViews>
    <sheetView zoomScaleNormal="100" workbookViewId="0">
      <selection activeCell="C34" sqref="C34:N34"/>
    </sheetView>
  </sheetViews>
  <sheetFormatPr defaultColWidth="9.1796875" defaultRowHeight="12.5" x14ac:dyDescent="0.25"/>
  <cols>
    <col min="1" max="1" width="1.54296875" style="50" customWidth="1"/>
    <col min="2" max="3" width="3.54296875" style="50" customWidth="1"/>
    <col min="4" max="4" width="27.54296875" style="50" customWidth="1"/>
    <col min="5" max="5" width="1.54296875" style="52" customWidth="1"/>
    <col min="6" max="6" width="18.54296875" style="50" customWidth="1"/>
    <col min="7" max="7" width="1.54296875" style="50" customWidth="1"/>
    <col min="8" max="8" width="18.54296875" style="50" customWidth="1"/>
    <col min="9" max="9" width="1.54296875" style="50" customWidth="1"/>
    <col min="10" max="10" width="18.54296875" style="50" customWidth="1"/>
    <col min="11" max="11" width="1.54296875" style="50" customWidth="1"/>
    <col min="12" max="12" width="10.54296875" style="50" customWidth="1"/>
    <col min="13" max="13" width="1.54296875" style="50" customWidth="1"/>
    <col min="14" max="14" width="18.54296875" style="50" customWidth="1"/>
    <col min="15" max="15" width="1.54296875" style="50" customWidth="1"/>
    <col min="16" max="16384" width="9.1796875" style="50"/>
  </cols>
  <sheetData>
    <row r="1" spans="1:15" ht="9" customHeight="1" x14ac:dyDescent="0.25">
      <c r="A1" s="17"/>
      <c r="B1" s="17"/>
      <c r="C1" s="17"/>
      <c r="D1" s="10"/>
      <c r="E1" s="16"/>
      <c r="F1" s="17"/>
      <c r="G1" s="17"/>
      <c r="H1" s="17"/>
      <c r="I1" s="17"/>
      <c r="J1" s="17"/>
      <c r="K1" s="17"/>
      <c r="L1" s="17"/>
      <c r="M1" s="17"/>
      <c r="N1" s="17"/>
      <c r="O1" s="17"/>
    </row>
    <row r="2" spans="1:15" s="48" customFormat="1" ht="33" customHeight="1" x14ac:dyDescent="0.35">
      <c r="A2" s="1"/>
      <c r="B2" s="183" t="s">
        <v>207</v>
      </c>
      <c r="C2" s="184"/>
      <c r="D2" s="184"/>
      <c r="E2" s="184"/>
      <c r="F2" s="184"/>
      <c r="G2" s="184"/>
      <c r="H2" s="184"/>
      <c r="I2" s="184"/>
      <c r="J2" s="184"/>
      <c r="K2" s="184"/>
      <c r="L2" s="184"/>
      <c r="M2" s="184"/>
      <c r="N2" s="185"/>
      <c r="O2" s="1"/>
    </row>
    <row r="3" spans="1:15" s="48" customFormat="1" ht="9" customHeight="1" x14ac:dyDescent="0.35">
      <c r="A3" s="1"/>
      <c r="B3" s="1"/>
      <c r="C3" s="1"/>
      <c r="D3" s="34"/>
      <c r="E3" s="27"/>
      <c r="F3" s="34"/>
      <c r="G3" s="34"/>
      <c r="H3" s="34"/>
      <c r="I3" s="34"/>
      <c r="J3" s="34"/>
      <c r="K3" s="34"/>
      <c r="L3" s="34"/>
      <c r="M3" s="34"/>
      <c r="N3" s="34"/>
      <c r="O3" s="1"/>
    </row>
    <row r="4" spans="1:15" s="48" customFormat="1" ht="26" customHeight="1" x14ac:dyDescent="0.35">
      <c r="A4" s="1"/>
      <c r="B4" s="1"/>
      <c r="C4" s="163" t="s">
        <v>208</v>
      </c>
      <c r="D4" s="198"/>
      <c r="E4" s="198"/>
      <c r="F4" s="198"/>
      <c r="G4" s="198"/>
      <c r="H4" s="198"/>
      <c r="I4" s="198"/>
      <c r="J4" s="198"/>
      <c r="K4" s="198"/>
      <c r="L4" s="198"/>
      <c r="M4" s="198"/>
      <c r="N4" s="198"/>
      <c r="O4" s="1"/>
    </row>
    <row r="5" spans="1:15" s="48" customFormat="1" ht="9" customHeight="1" x14ac:dyDescent="0.35">
      <c r="A5" s="1"/>
      <c r="B5" s="1"/>
      <c r="C5" s="1"/>
      <c r="D5" s="35"/>
      <c r="E5" s="35"/>
      <c r="F5" s="35"/>
      <c r="G5" s="35"/>
      <c r="H5" s="35"/>
      <c r="I5" s="34"/>
      <c r="J5" s="34"/>
      <c r="K5" s="34"/>
      <c r="L5" s="15"/>
      <c r="M5" s="114"/>
      <c r="N5" s="34"/>
      <c r="O5" s="1"/>
    </row>
    <row r="6" spans="1:15" s="48" customFormat="1" ht="3" customHeight="1" x14ac:dyDescent="0.35">
      <c r="A6" s="1"/>
      <c r="B6" s="58"/>
      <c r="C6" s="58"/>
      <c r="D6" s="59"/>
      <c r="E6" s="59"/>
      <c r="F6" s="59"/>
      <c r="G6" s="59"/>
      <c r="H6" s="59"/>
      <c r="I6" s="60"/>
      <c r="J6" s="60"/>
      <c r="K6" s="60"/>
      <c r="L6" s="61"/>
      <c r="M6" s="62"/>
      <c r="N6" s="60"/>
      <c r="O6" s="1"/>
    </row>
    <row r="7" spans="1:15" s="48" customFormat="1" ht="9" customHeight="1" x14ac:dyDescent="0.35">
      <c r="A7" s="1"/>
      <c r="B7" s="1"/>
      <c r="C7" s="1"/>
      <c r="D7" s="35"/>
      <c r="E7" s="35"/>
      <c r="F7" s="35"/>
      <c r="G7" s="35"/>
      <c r="H7" s="35"/>
      <c r="I7" s="34"/>
      <c r="J7" s="34"/>
      <c r="K7" s="34"/>
      <c r="L7" s="15"/>
      <c r="M7" s="114"/>
      <c r="N7" s="34"/>
      <c r="O7" s="1"/>
    </row>
    <row r="8" spans="1:15" s="48" customFormat="1" ht="15" customHeight="1" x14ac:dyDescent="0.35">
      <c r="A8" s="1"/>
      <c r="B8" s="170" t="s">
        <v>313</v>
      </c>
      <c r="C8" s="149"/>
      <c r="D8" s="149"/>
      <c r="E8" s="149"/>
      <c r="F8" s="149"/>
      <c r="G8" s="149"/>
      <c r="H8" s="149"/>
      <c r="I8" s="149"/>
      <c r="J8" s="150"/>
      <c r="K8" s="34"/>
      <c r="L8" s="15"/>
      <c r="M8" s="114"/>
      <c r="N8" s="36"/>
      <c r="O8" s="1"/>
    </row>
    <row r="9" spans="1:15" ht="3" customHeight="1" x14ac:dyDescent="0.25">
      <c r="A9" s="17"/>
      <c r="B9" s="17"/>
      <c r="C9" s="17"/>
      <c r="D9" s="28"/>
      <c r="E9" s="28"/>
      <c r="F9" s="28"/>
      <c r="G9" s="28"/>
      <c r="H9" s="28"/>
      <c r="I9" s="36"/>
      <c r="J9" s="36"/>
      <c r="K9" s="36"/>
      <c r="L9" s="15"/>
      <c r="M9" s="114"/>
      <c r="N9" s="36"/>
      <c r="O9" s="17"/>
    </row>
    <row r="10" spans="1:15" s="54" customFormat="1" ht="26" customHeight="1" x14ac:dyDescent="0.3">
      <c r="A10" s="31"/>
      <c r="B10" s="108"/>
      <c r="C10" s="186" t="s">
        <v>275</v>
      </c>
      <c r="D10" s="171"/>
      <c r="E10" s="171"/>
      <c r="F10" s="171"/>
      <c r="G10" s="171"/>
      <c r="H10" s="171"/>
      <c r="I10" s="171"/>
      <c r="J10" s="171"/>
      <c r="K10" s="171"/>
      <c r="L10" s="171"/>
      <c r="M10" s="171"/>
      <c r="N10" s="171"/>
      <c r="O10" s="31"/>
    </row>
    <row r="11" spans="1:15" ht="3" customHeight="1" x14ac:dyDescent="0.25">
      <c r="A11" s="17"/>
      <c r="B11" s="17"/>
      <c r="C11" s="117"/>
      <c r="D11" s="116"/>
      <c r="E11" s="116"/>
      <c r="F11" s="116"/>
      <c r="G11" s="116"/>
      <c r="H11" s="116"/>
      <c r="I11" s="106"/>
      <c r="J11" s="106"/>
      <c r="K11" s="106"/>
      <c r="L11" s="8"/>
      <c r="M11" s="115"/>
      <c r="N11" s="106"/>
      <c r="O11" s="17"/>
    </row>
    <row r="12" spans="1:15" ht="13" customHeight="1" x14ac:dyDescent="0.3">
      <c r="A12" s="17"/>
      <c r="B12" s="32"/>
      <c r="C12" s="118" t="s">
        <v>35</v>
      </c>
      <c r="D12" s="116"/>
      <c r="E12" s="116"/>
      <c r="F12" s="116"/>
      <c r="G12" s="116"/>
      <c r="H12" s="116"/>
      <c r="I12" s="106"/>
      <c r="J12" s="106"/>
      <c r="K12" s="106"/>
      <c r="L12" s="8"/>
      <c r="M12" s="115"/>
      <c r="N12" s="106"/>
      <c r="O12" s="17"/>
    </row>
    <row r="13" spans="1:15" ht="13" customHeight="1" x14ac:dyDescent="0.25">
      <c r="A13" s="17"/>
      <c r="B13" s="17"/>
      <c r="C13" s="119" t="s">
        <v>37</v>
      </c>
      <c r="D13" s="200" t="s">
        <v>276</v>
      </c>
      <c r="E13" s="200"/>
      <c r="F13" s="200"/>
      <c r="G13" s="200"/>
      <c r="H13" s="200"/>
      <c r="I13" s="200"/>
      <c r="J13" s="200"/>
      <c r="K13" s="200"/>
      <c r="L13" s="200"/>
      <c r="M13" s="200"/>
      <c r="N13" s="200"/>
      <c r="O13" s="17"/>
    </row>
    <row r="14" spans="1:15" ht="13" customHeight="1" x14ac:dyDescent="0.25">
      <c r="A14" s="17"/>
      <c r="B14" s="17"/>
      <c r="C14" s="64" t="s">
        <v>37</v>
      </c>
      <c r="D14" s="199" t="s">
        <v>209</v>
      </c>
      <c r="E14" s="200"/>
      <c r="F14" s="200"/>
      <c r="G14" s="200"/>
      <c r="H14" s="200"/>
      <c r="I14" s="200"/>
      <c r="J14" s="200"/>
      <c r="K14" s="200"/>
      <c r="L14" s="200"/>
      <c r="M14" s="200"/>
      <c r="N14" s="200"/>
      <c r="O14" s="17"/>
    </row>
    <row r="15" spans="1:15" ht="9" customHeight="1" x14ac:dyDescent="0.25">
      <c r="A15" s="17"/>
      <c r="B15" s="17"/>
      <c r="C15" s="30"/>
      <c r="D15" s="28"/>
      <c r="E15" s="28"/>
      <c r="F15" s="28"/>
      <c r="G15" s="28"/>
      <c r="H15" s="28"/>
      <c r="I15" s="36"/>
      <c r="J15" s="36"/>
      <c r="K15" s="36"/>
      <c r="L15" s="15"/>
      <c r="M15" s="114"/>
      <c r="N15" s="36"/>
      <c r="O15" s="17"/>
    </row>
    <row r="16" spans="1:15" ht="14.5" customHeight="1" thickBot="1" x14ac:dyDescent="0.3">
      <c r="A16" s="17"/>
      <c r="B16" s="17"/>
      <c r="C16" s="102" t="s">
        <v>210</v>
      </c>
      <c r="D16" s="28"/>
      <c r="E16" s="28"/>
      <c r="F16" s="28"/>
      <c r="G16" s="28"/>
      <c r="H16" s="28"/>
      <c r="I16" s="36"/>
      <c r="J16" s="36"/>
      <c r="K16" s="36"/>
      <c r="L16" s="15"/>
      <c r="M16" s="114"/>
      <c r="N16" s="36"/>
      <c r="O16" s="17"/>
    </row>
    <row r="17" spans="1:15" s="48" customFormat="1" ht="104.15" customHeight="1" thickBot="1" x14ac:dyDescent="0.4">
      <c r="A17" s="1"/>
      <c r="B17" s="114"/>
      <c r="C17" s="173" t="s">
        <v>45</v>
      </c>
      <c r="D17" s="174"/>
      <c r="E17" s="174"/>
      <c r="F17" s="174"/>
      <c r="G17" s="174"/>
      <c r="H17" s="174"/>
      <c r="I17" s="174"/>
      <c r="J17" s="174"/>
      <c r="K17" s="174"/>
      <c r="L17" s="174"/>
      <c r="M17" s="174"/>
      <c r="N17" s="175"/>
      <c r="O17" s="7"/>
    </row>
    <row r="18" spans="1:15" s="48" customFormat="1" ht="9" customHeight="1" x14ac:dyDescent="0.35">
      <c r="A18" s="1"/>
      <c r="B18" s="1"/>
      <c r="C18" s="1"/>
      <c r="D18" s="35"/>
      <c r="E18" s="35"/>
      <c r="F18" s="35"/>
      <c r="G18" s="35"/>
      <c r="H18" s="35"/>
      <c r="I18" s="34"/>
      <c r="J18" s="34"/>
      <c r="K18" s="34"/>
      <c r="L18" s="15"/>
      <c r="M18" s="114"/>
      <c r="N18" s="34"/>
      <c r="O18" s="1"/>
    </row>
    <row r="19" spans="1:15" s="48" customFormat="1" ht="3" customHeight="1" x14ac:dyDescent="0.35">
      <c r="A19" s="1"/>
      <c r="B19" s="58"/>
      <c r="C19" s="58"/>
      <c r="D19" s="59"/>
      <c r="E19" s="59"/>
      <c r="F19" s="59"/>
      <c r="G19" s="59"/>
      <c r="H19" s="59"/>
      <c r="I19" s="60"/>
      <c r="J19" s="60"/>
      <c r="K19" s="60"/>
      <c r="L19" s="61"/>
      <c r="M19" s="62"/>
      <c r="N19" s="60"/>
      <c r="O19" s="1"/>
    </row>
    <row r="20" spans="1:15" s="48" customFormat="1" ht="9" customHeight="1" x14ac:dyDescent="0.35">
      <c r="A20" s="1"/>
      <c r="B20" s="1"/>
      <c r="C20" s="1"/>
      <c r="D20" s="35"/>
      <c r="E20" s="35"/>
      <c r="F20" s="35"/>
      <c r="G20" s="35"/>
      <c r="H20" s="35"/>
      <c r="I20" s="34"/>
      <c r="J20" s="34"/>
      <c r="K20" s="34"/>
      <c r="L20" s="15"/>
      <c r="M20" s="114"/>
      <c r="N20" s="34"/>
      <c r="O20" s="1"/>
    </row>
    <row r="21" spans="1:15" s="48" customFormat="1" ht="15" customHeight="1" x14ac:dyDescent="0.35">
      <c r="A21" s="1"/>
      <c r="B21" s="148" t="s">
        <v>211</v>
      </c>
      <c r="C21" s="149"/>
      <c r="D21" s="149"/>
      <c r="E21" s="149"/>
      <c r="F21" s="149"/>
      <c r="G21" s="149"/>
      <c r="H21" s="149"/>
      <c r="I21" s="149"/>
      <c r="J21" s="150"/>
      <c r="K21" s="34"/>
      <c r="L21" s="36"/>
      <c r="M21" s="36"/>
      <c r="N21" s="36"/>
      <c r="O21" s="1"/>
    </row>
    <row r="22" spans="1:15" ht="3" customHeight="1" x14ac:dyDescent="0.25">
      <c r="A22" s="17"/>
      <c r="B22" s="17"/>
      <c r="C22" s="17"/>
      <c r="D22" s="28"/>
      <c r="E22" s="28"/>
      <c r="F22" s="28"/>
      <c r="G22" s="28"/>
      <c r="H22" s="28"/>
      <c r="I22" s="36"/>
      <c r="J22" s="36"/>
      <c r="K22" s="36"/>
      <c r="L22" s="15"/>
      <c r="M22" s="114"/>
      <c r="N22" s="36"/>
      <c r="O22" s="17"/>
    </row>
    <row r="23" spans="1:15" s="54" customFormat="1" ht="39" customHeight="1" x14ac:dyDescent="0.3">
      <c r="A23" s="31"/>
      <c r="B23" s="108"/>
      <c r="C23" s="167" t="s">
        <v>212</v>
      </c>
      <c r="D23" s="167"/>
      <c r="E23" s="167"/>
      <c r="F23" s="167"/>
      <c r="G23" s="167"/>
      <c r="H23" s="167"/>
      <c r="I23" s="167"/>
      <c r="J23" s="167"/>
      <c r="K23" s="167"/>
      <c r="L23" s="167"/>
      <c r="M23" s="167"/>
      <c r="N23" s="167"/>
      <c r="O23" s="31"/>
    </row>
    <row r="24" spans="1:15" ht="3" customHeight="1" x14ac:dyDescent="0.25">
      <c r="A24" s="17"/>
      <c r="B24" s="17"/>
      <c r="C24" s="17"/>
      <c r="D24" s="28"/>
      <c r="E24" s="28"/>
      <c r="F24" s="28"/>
      <c r="G24" s="28"/>
      <c r="H24" s="28"/>
      <c r="I24" s="36"/>
      <c r="J24" s="36"/>
      <c r="K24" s="36"/>
      <c r="L24" s="15"/>
      <c r="M24" s="114"/>
      <c r="N24" s="36"/>
      <c r="O24" s="17"/>
    </row>
    <row r="25" spans="1:15" ht="13" customHeight="1" x14ac:dyDescent="0.3">
      <c r="A25" s="17"/>
      <c r="B25" s="32"/>
      <c r="C25" s="40" t="s">
        <v>35</v>
      </c>
      <c r="D25" s="28"/>
      <c r="E25" s="28"/>
      <c r="F25" s="28"/>
      <c r="G25" s="28"/>
      <c r="H25" s="28"/>
      <c r="I25" s="36"/>
      <c r="J25" s="36"/>
      <c r="K25" s="36"/>
      <c r="L25" s="15"/>
      <c r="M25" s="114"/>
      <c r="N25" s="36"/>
      <c r="O25" s="17"/>
    </row>
    <row r="26" spans="1:15" ht="13" customHeight="1" x14ac:dyDescent="0.25">
      <c r="A26" s="17"/>
      <c r="B26" s="17"/>
      <c r="C26" s="64" t="s">
        <v>37</v>
      </c>
      <c r="D26" s="199" t="s">
        <v>213</v>
      </c>
      <c r="E26" s="200"/>
      <c r="F26" s="200"/>
      <c r="G26" s="200"/>
      <c r="H26" s="200"/>
      <c r="I26" s="200"/>
      <c r="J26" s="200"/>
      <c r="K26" s="200"/>
      <c r="L26" s="200"/>
      <c r="M26" s="200"/>
      <c r="N26" s="200"/>
      <c r="O26" s="17"/>
    </row>
    <row r="27" spans="1:15" ht="26" customHeight="1" x14ac:dyDescent="0.25">
      <c r="A27" s="17"/>
      <c r="B27" s="17"/>
      <c r="C27" s="65" t="s">
        <v>37</v>
      </c>
      <c r="D27" s="161" t="s">
        <v>214</v>
      </c>
      <c r="E27" s="158"/>
      <c r="F27" s="158"/>
      <c r="G27" s="158"/>
      <c r="H27" s="158"/>
      <c r="I27" s="158"/>
      <c r="J27" s="158"/>
      <c r="K27" s="158"/>
      <c r="L27" s="158"/>
      <c r="M27" s="158"/>
      <c r="N27" s="158"/>
      <c r="O27" s="17"/>
    </row>
    <row r="28" spans="1:15" ht="13" customHeight="1" x14ac:dyDescent="0.25">
      <c r="A28" s="17"/>
      <c r="B28" s="17"/>
      <c r="C28" s="64" t="s">
        <v>37</v>
      </c>
      <c r="D28" s="199" t="s">
        <v>215</v>
      </c>
      <c r="E28" s="200"/>
      <c r="F28" s="200"/>
      <c r="G28" s="200"/>
      <c r="H28" s="200"/>
      <c r="I28" s="200"/>
      <c r="J28" s="200"/>
      <c r="K28" s="200"/>
      <c r="L28" s="200"/>
      <c r="M28" s="200"/>
      <c r="N28" s="200"/>
      <c r="O28" s="17"/>
    </row>
    <row r="29" spans="1:15" ht="13" customHeight="1" x14ac:dyDescent="0.25">
      <c r="A29" s="17"/>
      <c r="B29" s="17"/>
      <c r="C29" s="64" t="s">
        <v>37</v>
      </c>
      <c r="D29" s="199" t="s">
        <v>216</v>
      </c>
      <c r="E29" s="200"/>
      <c r="F29" s="200"/>
      <c r="G29" s="200"/>
      <c r="H29" s="200"/>
      <c r="I29" s="200"/>
      <c r="J29" s="200"/>
      <c r="K29" s="200"/>
      <c r="L29" s="200"/>
      <c r="M29" s="200"/>
      <c r="N29" s="200"/>
      <c r="O29" s="17"/>
    </row>
    <row r="30" spans="1:15" ht="13" customHeight="1" x14ac:dyDescent="0.25">
      <c r="A30" s="17"/>
      <c r="B30" s="17"/>
      <c r="C30" s="64" t="s">
        <v>37</v>
      </c>
      <c r="D30" s="199" t="s">
        <v>217</v>
      </c>
      <c r="E30" s="200"/>
      <c r="F30" s="200"/>
      <c r="G30" s="200"/>
      <c r="H30" s="200"/>
      <c r="I30" s="200"/>
      <c r="J30" s="200"/>
      <c r="K30" s="200"/>
      <c r="L30" s="200"/>
      <c r="M30" s="200"/>
      <c r="N30" s="200"/>
      <c r="O30" s="17"/>
    </row>
    <row r="31" spans="1:15" ht="13" customHeight="1" x14ac:dyDescent="0.25">
      <c r="A31" s="17"/>
      <c r="B31" s="17"/>
      <c r="C31" s="64" t="s">
        <v>37</v>
      </c>
      <c r="D31" s="199" t="s">
        <v>218</v>
      </c>
      <c r="E31" s="200"/>
      <c r="F31" s="200"/>
      <c r="G31" s="200"/>
      <c r="H31" s="200"/>
      <c r="I31" s="200"/>
      <c r="J31" s="200"/>
      <c r="K31" s="200"/>
      <c r="L31" s="200"/>
      <c r="M31" s="200"/>
      <c r="N31" s="200"/>
      <c r="O31" s="17"/>
    </row>
    <row r="32" spans="1:15" ht="9" customHeight="1" x14ac:dyDescent="0.25">
      <c r="A32" s="17"/>
      <c r="B32" s="17"/>
      <c r="C32" s="30"/>
      <c r="D32" s="28"/>
      <c r="E32" s="28"/>
      <c r="F32" s="28"/>
      <c r="G32" s="28"/>
      <c r="H32" s="28"/>
      <c r="I32" s="36"/>
      <c r="J32" s="36"/>
      <c r="K32" s="36"/>
      <c r="L32" s="15"/>
      <c r="M32" s="114"/>
      <c r="N32" s="36"/>
      <c r="O32" s="17"/>
    </row>
    <row r="33" spans="1:15" ht="9" customHeight="1" thickBot="1" x14ac:dyDescent="0.3">
      <c r="A33" s="17"/>
      <c r="B33" s="17"/>
      <c r="C33" s="102" t="s">
        <v>210</v>
      </c>
      <c r="D33" s="28"/>
      <c r="E33" s="28"/>
      <c r="F33" s="28"/>
      <c r="G33" s="28"/>
      <c r="H33" s="28"/>
      <c r="I33" s="36"/>
      <c r="J33" s="36"/>
      <c r="K33" s="36"/>
      <c r="L33" s="15"/>
      <c r="M33" s="114"/>
      <c r="N33" s="36"/>
      <c r="O33" s="17"/>
    </row>
    <row r="34" spans="1:15" s="48" customFormat="1" ht="104.15" customHeight="1" thickBot="1" x14ac:dyDescent="0.4">
      <c r="A34" s="1"/>
      <c r="B34" s="114"/>
      <c r="C34" s="173" t="s">
        <v>45</v>
      </c>
      <c r="D34" s="174"/>
      <c r="E34" s="174"/>
      <c r="F34" s="174"/>
      <c r="G34" s="174"/>
      <c r="H34" s="174"/>
      <c r="I34" s="174"/>
      <c r="J34" s="174"/>
      <c r="K34" s="174"/>
      <c r="L34" s="174"/>
      <c r="M34" s="174"/>
      <c r="N34" s="175"/>
      <c r="O34" s="7"/>
    </row>
    <row r="35" spans="1:15" s="48" customFormat="1" ht="9" customHeight="1" x14ac:dyDescent="0.35">
      <c r="A35" s="1"/>
      <c r="B35" s="1"/>
      <c r="C35" s="1"/>
      <c r="D35" s="35"/>
      <c r="E35" s="35"/>
      <c r="F35" s="35"/>
      <c r="G35" s="35"/>
      <c r="H35" s="35"/>
      <c r="I35" s="34"/>
      <c r="J35" s="34"/>
      <c r="K35" s="34"/>
      <c r="L35" s="15"/>
      <c r="M35" s="114"/>
      <c r="N35" s="34"/>
      <c r="O35" s="1"/>
    </row>
    <row r="36" spans="1:15" s="48" customFormat="1" ht="3" customHeight="1" x14ac:dyDescent="0.35">
      <c r="A36" s="1"/>
      <c r="B36" s="58"/>
      <c r="C36" s="58"/>
      <c r="D36" s="59"/>
      <c r="E36" s="59"/>
      <c r="F36" s="59"/>
      <c r="G36" s="59"/>
      <c r="H36" s="59"/>
      <c r="I36" s="60"/>
      <c r="J36" s="60"/>
      <c r="K36" s="60"/>
      <c r="L36" s="61"/>
      <c r="M36" s="62"/>
      <c r="N36" s="60"/>
      <c r="O36" s="1"/>
    </row>
    <row r="37" spans="1:15" s="48" customFormat="1" ht="9" customHeight="1" x14ac:dyDescent="0.35">
      <c r="A37" s="1"/>
      <c r="B37" s="1"/>
      <c r="C37" s="1"/>
      <c r="D37" s="35"/>
      <c r="E37" s="35"/>
      <c r="F37" s="35"/>
      <c r="G37" s="35"/>
      <c r="H37" s="35"/>
      <c r="I37" s="34"/>
      <c r="J37" s="34"/>
      <c r="K37" s="34"/>
      <c r="L37" s="15"/>
      <c r="M37" s="114"/>
      <c r="N37" s="34"/>
      <c r="O37" s="1"/>
    </row>
    <row r="38" spans="1:15" s="48" customFormat="1" ht="15" customHeight="1" x14ac:dyDescent="0.35">
      <c r="A38" s="1"/>
      <c r="B38" s="148" t="s">
        <v>219</v>
      </c>
      <c r="C38" s="149"/>
      <c r="D38" s="149"/>
      <c r="E38" s="149"/>
      <c r="F38" s="149"/>
      <c r="G38" s="149"/>
      <c r="H38" s="149"/>
      <c r="I38" s="149"/>
      <c r="J38" s="150"/>
      <c r="K38" s="34"/>
      <c r="L38" s="15"/>
      <c r="M38" s="114"/>
      <c r="N38" s="34"/>
      <c r="O38" s="1"/>
    </row>
    <row r="39" spans="1:15" ht="3" customHeight="1" x14ac:dyDescent="0.25">
      <c r="A39" s="17"/>
      <c r="B39" s="17"/>
      <c r="C39" s="17"/>
      <c r="D39" s="28"/>
      <c r="E39" s="28"/>
      <c r="F39" s="28"/>
      <c r="G39" s="28"/>
      <c r="H39" s="28"/>
      <c r="I39" s="36"/>
      <c r="J39" s="36"/>
      <c r="K39" s="36"/>
      <c r="L39" s="15"/>
      <c r="M39" s="114"/>
      <c r="N39" s="36"/>
      <c r="O39" s="17"/>
    </row>
    <row r="40" spans="1:15" s="54" customFormat="1" ht="25.75" customHeight="1" x14ac:dyDescent="0.3">
      <c r="A40" s="31"/>
      <c r="B40" s="108"/>
      <c r="C40" s="166" t="s">
        <v>220</v>
      </c>
      <c r="D40" s="167"/>
      <c r="E40" s="167"/>
      <c r="F40" s="167"/>
      <c r="G40" s="167"/>
      <c r="H40" s="167"/>
      <c r="I40" s="167"/>
      <c r="J40" s="167"/>
      <c r="K40" s="167"/>
      <c r="L40" s="167"/>
      <c r="M40" s="167"/>
      <c r="N40" s="167"/>
      <c r="O40" s="31"/>
    </row>
    <row r="41" spans="1:15" ht="3" customHeight="1" x14ac:dyDescent="0.25">
      <c r="A41" s="17"/>
      <c r="B41" s="17"/>
      <c r="C41" s="17"/>
      <c r="D41" s="28"/>
      <c r="E41" s="28"/>
      <c r="F41" s="28"/>
      <c r="G41" s="28"/>
      <c r="H41" s="28"/>
      <c r="I41" s="36"/>
      <c r="J41" s="36"/>
      <c r="K41" s="36"/>
      <c r="L41" s="15"/>
      <c r="M41" s="114"/>
      <c r="N41" s="36"/>
      <c r="O41" s="17"/>
    </row>
    <row r="42" spans="1:15" ht="13" customHeight="1" x14ac:dyDescent="0.3">
      <c r="A42" s="17"/>
      <c r="B42" s="32"/>
      <c r="C42" s="40" t="s">
        <v>35</v>
      </c>
      <c r="D42" s="28"/>
      <c r="E42" s="28"/>
      <c r="F42" s="28"/>
      <c r="G42" s="28"/>
      <c r="H42" s="28"/>
      <c r="I42" s="36"/>
      <c r="J42" s="36"/>
      <c r="K42" s="36"/>
      <c r="L42" s="15"/>
      <c r="M42" s="114"/>
      <c r="N42" s="36"/>
      <c r="O42" s="17"/>
    </row>
    <row r="43" spans="1:15" ht="13" customHeight="1" x14ac:dyDescent="0.25">
      <c r="A43" s="17"/>
      <c r="B43" s="17"/>
      <c r="C43" s="104" t="s">
        <v>61</v>
      </c>
      <c r="D43" s="28"/>
      <c r="E43" s="28"/>
      <c r="F43" s="28"/>
      <c r="G43" s="28"/>
      <c r="H43" s="28"/>
      <c r="I43" s="36"/>
      <c r="J43" s="36"/>
      <c r="K43" s="36"/>
      <c r="L43" s="15"/>
      <c r="M43" s="114"/>
      <c r="N43" s="36"/>
      <c r="O43" s="17"/>
    </row>
    <row r="44" spans="1:15" ht="13" customHeight="1" x14ac:dyDescent="0.25">
      <c r="A44" s="17"/>
      <c r="B44" s="17"/>
      <c r="C44" s="64" t="s">
        <v>37</v>
      </c>
      <c r="D44" s="199" t="s">
        <v>221</v>
      </c>
      <c r="E44" s="200"/>
      <c r="F44" s="200"/>
      <c r="G44" s="200"/>
      <c r="H44" s="200"/>
      <c r="I44" s="200"/>
      <c r="J44" s="200"/>
      <c r="K44" s="200"/>
      <c r="L44" s="200"/>
      <c r="M44" s="200"/>
      <c r="N44" s="200"/>
      <c r="O44" s="17"/>
    </row>
    <row r="45" spans="1:15" ht="13" customHeight="1" x14ac:dyDescent="0.25">
      <c r="A45" s="17"/>
      <c r="B45" s="17"/>
      <c r="C45" s="64" t="s">
        <v>37</v>
      </c>
      <c r="D45" s="199" t="s">
        <v>279</v>
      </c>
      <c r="E45" s="200"/>
      <c r="F45" s="200"/>
      <c r="G45" s="200"/>
      <c r="H45" s="200"/>
      <c r="I45" s="200"/>
      <c r="J45" s="200"/>
      <c r="K45" s="200"/>
      <c r="L45" s="200"/>
      <c r="M45" s="200"/>
      <c r="N45" s="200"/>
      <c r="O45" s="17"/>
    </row>
    <row r="46" spans="1:15" ht="13" customHeight="1" x14ac:dyDescent="0.25">
      <c r="A46" s="17"/>
      <c r="B46" s="17"/>
      <c r="C46" s="64" t="s">
        <v>37</v>
      </c>
      <c r="D46" s="199" t="s">
        <v>222</v>
      </c>
      <c r="E46" s="200"/>
      <c r="F46" s="200"/>
      <c r="G46" s="200"/>
      <c r="H46" s="200"/>
      <c r="I46" s="200"/>
      <c r="J46" s="200"/>
      <c r="K46" s="200"/>
      <c r="L46" s="200"/>
      <c r="M46" s="200"/>
      <c r="N46" s="200"/>
      <c r="O46" s="17"/>
    </row>
    <row r="47" spans="1:15" ht="13" customHeight="1" x14ac:dyDescent="0.25">
      <c r="A47" s="17"/>
      <c r="B47" s="17"/>
      <c r="C47" s="64" t="s">
        <v>37</v>
      </c>
      <c r="D47" s="199" t="s">
        <v>223</v>
      </c>
      <c r="E47" s="200"/>
      <c r="F47" s="200"/>
      <c r="G47" s="200"/>
      <c r="H47" s="200"/>
      <c r="I47" s="200"/>
      <c r="J47" s="200"/>
      <c r="K47" s="200"/>
      <c r="L47" s="200"/>
      <c r="M47" s="200"/>
      <c r="N47" s="200"/>
      <c r="O47" s="17"/>
    </row>
    <row r="48" spans="1:15" ht="13" customHeight="1" x14ac:dyDescent="0.25">
      <c r="A48" s="17"/>
      <c r="B48" s="17"/>
      <c r="C48" s="104" t="s">
        <v>63</v>
      </c>
      <c r="D48" s="28"/>
      <c r="E48" s="28"/>
      <c r="F48" s="28"/>
      <c r="G48" s="28"/>
      <c r="H48" s="28"/>
      <c r="I48" s="36"/>
      <c r="J48" s="36"/>
      <c r="K48" s="36"/>
      <c r="L48" s="15"/>
      <c r="M48" s="114"/>
      <c r="N48" s="36"/>
      <c r="O48" s="17"/>
    </row>
    <row r="49" spans="1:15" ht="13" customHeight="1" x14ac:dyDescent="0.25">
      <c r="A49" s="17"/>
      <c r="B49" s="17"/>
      <c r="C49" s="64" t="s">
        <v>37</v>
      </c>
      <c r="D49" s="199" t="s">
        <v>224</v>
      </c>
      <c r="E49" s="200"/>
      <c r="F49" s="200"/>
      <c r="G49" s="200"/>
      <c r="H49" s="200"/>
      <c r="I49" s="200"/>
      <c r="J49" s="200"/>
      <c r="K49" s="200"/>
      <c r="L49" s="200"/>
      <c r="M49" s="200"/>
      <c r="N49" s="200"/>
      <c r="O49" s="17"/>
    </row>
    <row r="50" spans="1:15" ht="13" customHeight="1" x14ac:dyDescent="0.25">
      <c r="A50" s="17"/>
      <c r="B50" s="17"/>
      <c r="C50" s="64" t="s">
        <v>37</v>
      </c>
      <c r="D50" s="199" t="s">
        <v>225</v>
      </c>
      <c r="E50" s="200"/>
      <c r="F50" s="200"/>
      <c r="G50" s="200"/>
      <c r="H50" s="200"/>
      <c r="I50" s="200"/>
      <c r="J50" s="200"/>
      <c r="K50" s="200"/>
      <c r="L50" s="200"/>
      <c r="M50" s="200"/>
      <c r="N50" s="200"/>
      <c r="O50" s="17"/>
    </row>
    <row r="51" spans="1:15" ht="13" customHeight="1" x14ac:dyDescent="0.25">
      <c r="A51" s="17"/>
      <c r="B51" s="17"/>
      <c r="C51" s="64" t="s">
        <v>37</v>
      </c>
      <c r="D51" s="199" t="s">
        <v>226</v>
      </c>
      <c r="E51" s="200"/>
      <c r="F51" s="200"/>
      <c r="G51" s="200"/>
      <c r="H51" s="200"/>
      <c r="I51" s="200"/>
      <c r="J51" s="200"/>
      <c r="K51" s="200"/>
      <c r="L51" s="200"/>
      <c r="M51" s="200"/>
      <c r="N51" s="200"/>
      <c r="O51" s="17"/>
    </row>
    <row r="52" spans="1:15" ht="9" customHeight="1" x14ac:dyDescent="0.25">
      <c r="A52" s="17"/>
      <c r="B52" s="17"/>
      <c r="C52" s="30"/>
      <c r="D52" s="28"/>
      <c r="E52" s="28"/>
      <c r="F52" s="28"/>
      <c r="G52" s="28"/>
      <c r="H52" s="28"/>
      <c r="I52" s="36"/>
      <c r="J52" s="36"/>
      <c r="K52" s="36"/>
      <c r="L52" s="15"/>
      <c r="M52" s="114"/>
      <c r="N52" s="36"/>
      <c r="O52" s="17"/>
    </row>
    <row r="53" spans="1:15" ht="9" customHeight="1" thickBot="1" x14ac:dyDescent="0.3">
      <c r="A53" s="17"/>
      <c r="B53" s="17"/>
      <c r="C53" s="102" t="s">
        <v>210</v>
      </c>
      <c r="D53" s="28"/>
      <c r="E53" s="28"/>
      <c r="F53" s="28"/>
      <c r="G53" s="28"/>
      <c r="H53" s="28"/>
      <c r="I53" s="36"/>
      <c r="J53" s="36"/>
      <c r="K53" s="36"/>
      <c r="L53" s="15"/>
      <c r="M53" s="114"/>
      <c r="N53" s="36"/>
      <c r="O53" s="17"/>
    </row>
    <row r="54" spans="1:15" s="48" customFormat="1" ht="104.15" customHeight="1" thickBot="1" x14ac:dyDescent="0.4">
      <c r="A54" s="1"/>
      <c r="B54" s="114"/>
      <c r="C54" s="173" t="s">
        <v>45</v>
      </c>
      <c r="D54" s="174"/>
      <c r="E54" s="174"/>
      <c r="F54" s="174"/>
      <c r="G54" s="174"/>
      <c r="H54" s="174"/>
      <c r="I54" s="174"/>
      <c r="J54" s="174"/>
      <c r="K54" s="174"/>
      <c r="L54" s="174"/>
      <c r="M54" s="174"/>
      <c r="N54" s="175"/>
      <c r="O54" s="7"/>
    </row>
    <row r="55" spans="1:15" s="48" customFormat="1" ht="9" customHeight="1" x14ac:dyDescent="0.35">
      <c r="A55" s="1"/>
      <c r="B55" s="1"/>
      <c r="C55" s="1"/>
      <c r="D55" s="35"/>
      <c r="E55" s="35"/>
      <c r="F55" s="35"/>
      <c r="G55" s="35"/>
      <c r="H55" s="35"/>
      <c r="I55" s="34"/>
      <c r="J55" s="34"/>
      <c r="K55" s="34"/>
      <c r="L55" s="15"/>
      <c r="M55" s="114"/>
      <c r="N55" s="34"/>
      <c r="O55" s="1"/>
    </row>
    <row r="56" spans="1:15" s="48" customFormat="1" ht="3" customHeight="1" x14ac:dyDescent="0.35">
      <c r="A56" s="1"/>
      <c r="B56" s="58"/>
      <c r="C56" s="58"/>
      <c r="D56" s="59"/>
      <c r="E56" s="59"/>
      <c r="F56" s="59"/>
      <c r="G56" s="59"/>
      <c r="H56" s="59"/>
      <c r="I56" s="60"/>
      <c r="J56" s="60"/>
      <c r="K56" s="60"/>
      <c r="L56" s="61"/>
      <c r="M56" s="62"/>
      <c r="N56" s="60"/>
      <c r="O56" s="1"/>
    </row>
    <row r="57" spans="1:15" s="48" customFormat="1" ht="9" customHeight="1" x14ac:dyDescent="0.35">
      <c r="A57" s="1"/>
      <c r="B57" s="1"/>
      <c r="C57" s="1"/>
      <c r="D57" s="35"/>
      <c r="E57" s="35"/>
      <c r="F57" s="35"/>
      <c r="G57" s="35"/>
      <c r="H57" s="35"/>
      <c r="I57" s="34"/>
      <c r="J57" s="34"/>
      <c r="K57" s="34"/>
      <c r="L57" s="15"/>
      <c r="M57" s="114"/>
      <c r="N57" s="34"/>
      <c r="O57" s="1"/>
    </row>
    <row r="58" spans="1:15" s="48" customFormat="1" ht="15" customHeight="1" x14ac:dyDescent="0.35">
      <c r="A58" s="1"/>
      <c r="B58" s="170" t="s">
        <v>314</v>
      </c>
      <c r="C58" s="149"/>
      <c r="D58" s="149"/>
      <c r="E58" s="149"/>
      <c r="F58" s="149"/>
      <c r="G58" s="149"/>
      <c r="H58" s="149"/>
      <c r="I58" s="149"/>
      <c r="J58" s="150"/>
      <c r="K58" s="34"/>
      <c r="L58" s="15"/>
      <c r="M58" s="114"/>
      <c r="N58" s="34"/>
      <c r="O58" s="1"/>
    </row>
    <row r="59" spans="1:15" ht="3" customHeight="1" x14ac:dyDescent="0.25">
      <c r="A59" s="17"/>
      <c r="B59" s="17"/>
      <c r="C59" s="17"/>
      <c r="D59" s="28"/>
      <c r="E59" s="28"/>
      <c r="F59" s="28"/>
      <c r="G59" s="28"/>
      <c r="H59" s="28"/>
      <c r="I59" s="36"/>
      <c r="J59" s="36"/>
      <c r="K59" s="36"/>
      <c r="L59" s="15"/>
      <c r="M59" s="114"/>
      <c r="N59" s="36"/>
      <c r="O59" s="17"/>
    </row>
    <row r="60" spans="1:15" s="54" customFormat="1" ht="39" customHeight="1" x14ac:dyDescent="0.3">
      <c r="A60" s="31"/>
      <c r="B60" s="108"/>
      <c r="C60" s="171" t="s">
        <v>265</v>
      </c>
      <c r="D60" s="171"/>
      <c r="E60" s="171"/>
      <c r="F60" s="171"/>
      <c r="G60" s="171"/>
      <c r="H60" s="171"/>
      <c r="I60" s="171"/>
      <c r="J60" s="171"/>
      <c r="K60" s="171"/>
      <c r="L60" s="171"/>
      <c r="M60" s="171"/>
      <c r="N60" s="171"/>
      <c r="O60" s="31"/>
    </row>
    <row r="61" spans="1:15" ht="3" customHeight="1" x14ac:dyDescent="0.25">
      <c r="A61" s="17"/>
      <c r="B61" s="17"/>
      <c r="C61" s="17"/>
      <c r="D61" s="28"/>
      <c r="E61" s="28"/>
      <c r="F61" s="28"/>
      <c r="G61" s="28"/>
      <c r="H61" s="28"/>
      <c r="I61" s="36"/>
      <c r="J61" s="36"/>
      <c r="K61" s="36"/>
      <c r="L61" s="15"/>
      <c r="M61" s="114"/>
      <c r="N61" s="36"/>
      <c r="O61" s="17"/>
    </row>
    <row r="62" spans="1:15" ht="13" customHeight="1" x14ac:dyDescent="0.3">
      <c r="A62" s="17"/>
      <c r="B62" s="32"/>
      <c r="C62" s="40" t="s">
        <v>35</v>
      </c>
      <c r="D62" s="28"/>
      <c r="E62" s="28"/>
      <c r="F62" s="28"/>
      <c r="G62" s="28"/>
      <c r="H62" s="28"/>
      <c r="I62" s="36"/>
      <c r="J62" s="36"/>
      <c r="K62" s="36"/>
      <c r="L62" s="15"/>
      <c r="M62" s="114"/>
      <c r="N62" s="36"/>
      <c r="O62" s="17"/>
    </row>
    <row r="63" spans="1:15" ht="13" customHeight="1" x14ac:dyDescent="0.25">
      <c r="A63" s="17"/>
      <c r="B63" s="17"/>
      <c r="C63" s="64" t="s">
        <v>37</v>
      </c>
      <c r="D63" s="199" t="s">
        <v>227</v>
      </c>
      <c r="E63" s="200"/>
      <c r="F63" s="200"/>
      <c r="G63" s="200"/>
      <c r="H63" s="200"/>
      <c r="I63" s="200"/>
      <c r="J63" s="200"/>
      <c r="K63" s="200"/>
      <c r="L63" s="200"/>
      <c r="M63" s="200"/>
      <c r="N63" s="200"/>
      <c r="O63" s="17"/>
    </row>
    <row r="64" spans="1:15" ht="13" customHeight="1" x14ac:dyDescent="0.25">
      <c r="A64" s="17"/>
      <c r="B64" s="17"/>
      <c r="C64" s="64" t="s">
        <v>37</v>
      </c>
      <c r="D64" s="199" t="s">
        <v>228</v>
      </c>
      <c r="E64" s="200"/>
      <c r="F64" s="200"/>
      <c r="G64" s="200"/>
      <c r="H64" s="200"/>
      <c r="I64" s="200"/>
      <c r="J64" s="200"/>
      <c r="K64" s="200"/>
      <c r="L64" s="200"/>
      <c r="M64" s="200"/>
      <c r="N64" s="200"/>
      <c r="O64" s="17"/>
    </row>
    <row r="65" spans="1:15" ht="13" customHeight="1" x14ac:dyDescent="0.25">
      <c r="A65" s="17"/>
      <c r="B65" s="17"/>
      <c r="C65" s="64" t="s">
        <v>37</v>
      </c>
      <c r="D65" s="199" t="s">
        <v>229</v>
      </c>
      <c r="E65" s="200"/>
      <c r="F65" s="200"/>
      <c r="G65" s="200"/>
      <c r="H65" s="200"/>
      <c r="I65" s="200"/>
      <c r="J65" s="200"/>
      <c r="K65" s="200"/>
      <c r="L65" s="200"/>
      <c r="M65" s="200"/>
      <c r="N65" s="200"/>
      <c r="O65" s="17"/>
    </row>
    <row r="66" spans="1:15" ht="9" customHeight="1" x14ac:dyDescent="0.25">
      <c r="A66" s="17"/>
      <c r="B66" s="17"/>
      <c r="C66" s="30"/>
      <c r="D66" s="28"/>
      <c r="E66" s="28"/>
      <c r="F66" s="28"/>
      <c r="G66" s="28"/>
      <c r="H66" s="28"/>
      <c r="I66" s="36"/>
      <c r="J66" s="36"/>
      <c r="K66" s="36"/>
      <c r="L66" s="15"/>
      <c r="M66" s="114"/>
      <c r="N66" s="36"/>
      <c r="O66" s="17"/>
    </row>
    <row r="67" spans="1:15" ht="9" customHeight="1" thickBot="1" x14ac:dyDescent="0.3">
      <c r="A67" s="17"/>
      <c r="B67" s="17"/>
      <c r="C67" s="102" t="s">
        <v>210</v>
      </c>
      <c r="D67" s="28"/>
      <c r="E67" s="28"/>
      <c r="F67" s="28"/>
      <c r="G67" s="28"/>
      <c r="H67" s="28"/>
      <c r="I67" s="36"/>
      <c r="J67" s="36"/>
      <c r="K67" s="36"/>
      <c r="L67" s="15"/>
      <c r="M67" s="114"/>
      <c r="N67" s="36"/>
      <c r="O67" s="17"/>
    </row>
    <row r="68" spans="1:15" s="48" customFormat="1" ht="104.15" customHeight="1" thickBot="1" x14ac:dyDescent="0.4">
      <c r="A68" s="1"/>
      <c r="B68" s="114"/>
      <c r="C68" s="173" t="s">
        <v>45</v>
      </c>
      <c r="D68" s="174"/>
      <c r="E68" s="174"/>
      <c r="F68" s="174"/>
      <c r="G68" s="174"/>
      <c r="H68" s="174"/>
      <c r="I68" s="174"/>
      <c r="J68" s="174"/>
      <c r="K68" s="174"/>
      <c r="L68" s="174"/>
      <c r="M68" s="174"/>
      <c r="N68" s="175"/>
      <c r="O68" s="7"/>
    </row>
    <row r="69" spans="1:15" ht="9" customHeight="1" x14ac:dyDescent="0.25">
      <c r="A69" s="17"/>
      <c r="B69" s="17"/>
      <c r="C69" s="30"/>
      <c r="D69" s="28"/>
      <c r="E69" s="28"/>
      <c r="F69" s="28"/>
      <c r="G69" s="28"/>
      <c r="H69" s="28"/>
      <c r="I69" s="36"/>
      <c r="J69" s="36"/>
      <c r="K69" s="36"/>
      <c r="L69" s="15"/>
      <c r="M69" s="114"/>
      <c r="N69" s="36"/>
      <c r="O69" s="17"/>
    </row>
    <row r="70" spans="1:15" s="48" customFormat="1" ht="3" customHeight="1" x14ac:dyDescent="0.35">
      <c r="A70" s="1"/>
      <c r="B70" s="58"/>
      <c r="C70" s="58"/>
      <c r="D70" s="59"/>
      <c r="E70" s="59"/>
      <c r="F70" s="59"/>
      <c r="G70" s="59"/>
      <c r="H70" s="59"/>
      <c r="I70" s="60"/>
      <c r="J70" s="60"/>
      <c r="K70" s="60"/>
      <c r="L70" s="61"/>
      <c r="M70" s="62"/>
      <c r="N70" s="60"/>
      <c r="O70" s="1"/>
    </row>
    <row r="71" spans="1:15" ht="9" customHeight="1" x14ac:dyDescent="0.25">
      <c r="A71" s="17"/>
      <c r="B71" s="17"/>
      <c r="C71" s="30"/>
      <c r="D71" s="28"/>
      <c r="E71" s="28"/>
      <c r="F71" s="28"/>
      <c r="G71" s="28"/>
      <c r="H71" s="28"/>
      <c r="I71" s="36"/>
      <c r="J71" s="36"/>
      <c r="K71" s="36"/>
      <c r="L71" s="15"/>
      <c r="M71" s="114"/>
      <c r="N71" s="36"/>
      <c r="O71" s="17"/>
    </row>
    <row r="72" spans="1:15" s="48" customFormat="1" ht="15" customHeight="1" x14ac:dyDescent="0.35">
      <c r="A72" s="1"/>
      <c r="B72" s="170" t="s">
        <v>315</v>
      </c>
      <c r="C72" s="149"/>
      <c r="D72" s="149"/>
      <c r="E72" s="149"/>
      <c r="F72" s="149"/>
      <c r="G72" s="149"/>
      <c r="H72" s="149"/>
      <c r="I72" s="149"/>
      <c r="J72" s="150"/>
      <c r="K72" s="34"/>
      <c r="L72" s="15"/>
      <c r="M72" s="114"/>
      <c r="N72" s="34"/>
      <c r="O72" s="1"/>
    </row>
    <row r="73" spans="1:15" ht="3" customHeight="1" x14ac:dyDescent="0.25">
      <c r="A73" s="17"/>
      <c r="B73" s="17"/>
      <c r="C73" s="17"/>
      <c r="D73" s="28"/>
      <c r="E73" s="28"/>
      <c r="F73" s="28"/>
      <c r="G73" s="28"/>
      <c r="H73" s="28"/>
      <c r="I73" s="36"/>
      <c r="J73" s="36"/>
      <c r="K73" s="36"/>
      <c r="L73" s="15"/>
      <c r="M73" s="114"/>
      <c r="N73" s="36"/>
      <c r="O73" s="17"/>
    </row>
    <row r="74" spans="1:15" s="54" customFormat="1" ht="26" customHeight="1" x14ac:dyDescent="0.3">
      <c r="A74" s="31"/>
      <c r="B74" s="108"/>
      <c r="C74" s="167" t="s">
        <v>230</v>
      </c>
      <c r="D74" s="167"/>
      <c r="E74" s="167"/>
      <c r="F74" s="167"/>
      <c r="G74" s="167"/>
      <c r="H74" s="167"/>
      <c r="I74" s="167"/>
      <c r="J74" s="167"/>
      <c r="K74" s="167"/>
      <c r="L74" s="167"/>
      <c r="M74" s="167"/>
      <c r="N74" s="167"/>
      <c r="O74" s="31"/>
    </row>
    <row r="75" spans="1:15" ht="3" customHeight="1" x14ac:dyDescent="0.25">
      <c r="A75" s="17"/>
      <c r="B75" s="17"/>
      <c r="C75" s="17"/>
      <c r="D75" s="28"/>
      <c r="E75" s="28"/>
      <c r="F75" s="28"/>
      <c r="G75" s="28"/>
      <c r="H75" s="28"/>
      <c r="I75" s="36"/>
      <c r="J75" s="36"/>
      <c r="K75" s="36"/>
      <c r="L75" s="15"/>
      <c r="M75" s="114"/>
      <c r="N75" s="36"/>
      <c r="O75" s="17"/>
    </row>
    <row r="76" spans="1:15" ht="13" customHeight="1" x14ac:dyDescent="0.3">
      <c r="A76" s="17"/>
      <c r="B76" s="32"/>
      <c r="C76" s="40" t="s">
        <v>35</v>
      </c>
      <c r="D76" s="28"/>
      <c r="E76" s="28"/>
      <c r="F76" s="28"/>
      <c r="G76" s="28"/>
      <c r="H76" s="28"/>
      <c r="I76" s="36"/>
      <c r="J76" s="36"/>
      <c r="K76" s="36"/>
      <c r="L76" s="15"/>
      <c r="M76" s="114"/>
      <c r="N76" s="36"/>
      <c r="O76" s="17"/>
    </row>
    <row r="77" spans="1:15" ht="26" customHeight="1" x14ac:dyDescent="0.25">
      <c r="A77" s="17"/>
      <c r="B77" s="17"/>
      <c r="C77" s="65" t="s">
        <v>37</v>
      </c>
      <c r="D77" s="161" t="s">
        <v>231</v>
      </c>
      <c r="E77" s="158"/>
      <c r="F77" s="158"/>
      <c r="G77" s="158"/>
      <c r="H77" s="158"/>
      <c r="I77" s="158"/>
      <c r="J77" s="158"/>
      <c r="K77" s="158"/>
      <c r="L77" s="158"/>
      <c r="M77" s="158"/>
      <c r="N77" s="158"/>
      <c r="O77" s="17"/>
    </row>
    <row r="78" spans="1:15" ht="13" customHeight="1" x14ac:dyDescent="0.25">
      <c r="A78" s="17"/>
      <c r="B78" s="17"/>
      <c r="C78" s="64" t="s">
        <v>37</v>
      </c>
      <c r="D78" s="199" t="s">
        <v>232</v>
      </c>
      <c r="E78" s="200"/>
      <c r="F78" s="200"/>
      <c r="G78" s="200"/>
      <c r="H78" s="200"/>
      <c r="I78" s="200"/>
      <c r="J78" s="200"/>
      <c r="K78" s="200"/>
      <c r="L78" s="200"/>
      <c r="M78" s="200"/>
      <c r="N78" s="200"/>
      <c r="O78" s="17"/>
    </row>
    <row r="79" spans="1:15" ht="13" customHeight="1" x14ac:dyDescent="0.25">
      <c r="A79" s="17"/>
      <c r="B79" s="17"/>
      <c r="C79" s="64" t="s">
        <v>37</v>
      </c>
      <c r="D79" s="199" t="s">
        <v>233</v>
      </c>
      <c r="E79" s="200"/>
      <c r="F79" s="200"/>
      <c r="G79" s="200"/>
      <c r="H79" s="200"/>
      <c r="I79" s="200"/>
      <c r="J79" s="200"/>
      <c r="K79" s="200"/>
      <c r="L79" s="200"/>
      <c r="M79" s="200"/>
      <c r="N79" s="200"/>
      <c r="O79" s="17"/>
    </row>
    <row r="80" spans="1:15" ht="13" customHeight="1" x14ac:dyDescent="0.25">
      <c r="A80" s="17"/>
      <c r="B80" s="17"/>
      <c r="C80" s="64" t="s">
        <v>37</v>
      </c>
      <c r="D80" s="199" t="s">
        <v>234</v>
      </c>
      <c r="E80" s="200"/>
      <c r="F80" s="200"/>
      <c r="G80" s="200"/>
      <c r="H80" s="200"/>
      <c r="I80" s="200"/>
      <c r="J80" s="200"/>
      <c r="K80" s="200"/>
      <c r="L80" s="200"/>
      <c r="M80" s="200"/>
      <c r="N80" s="200"/>
      <c r="O80" s="17"/>
    </row>
    <row r="81" spans="1:15" ht="9" customHeight="1" x14ac:dyDescent="0.25">
      <c r="A81" s="17"/>
      <c r="B81" s="17"/>
      <c r="C81" s="64"/>
      <c r="D81" s="28"/>
      <c r="E81" s="28"/>
      <c r="F81" s="28"/>
      <c r="G81" s="28"/>
      <c r="H81" s="28"/>
      <c r="I81" s="36"/>
      <c r="J81" s="36"/>
      <c r="K81" s="36"/>
      <c r="L81" s="15"/>
      <c r="M81" s="114"/>
      <c r="N81" s="36"/>
      <c r="O81" s="17"/>
    </row>
    <row r="82" spans="1:15" ht="9" customHeight="1" thickBot="1" x14ac:dyDescent="0.3">
      <c r="A82" s="17"/>
      <c r="B82" s="17"/>
      <c r="C82" s="102" t="s">
        <v>210</v>
      </c>
      <c r="D82" s="28"/>
      <c r="E82" s="28"/>
      <c r="F82" s="28"/>
      <c r="G82" s="28"/>
      <c r="H82" s="28"/>
      <c r="I82" s="36"/>
      <c r="J82" s="36"/>
      <c r="K82" s="36"/>
      <c r="L82" s="15"/>
      <c r="M82" s="114"/>
      <c r="N82" s="36"/>
      <c r="O82" s="17"/>
    </row>
    <row r="83" spans="1:15" s="48" customFormat="1" ht="104.15" customHeight="1" thickBot="1" x14ac:dyDescent="0.4">
      <c r="A83" s="1"/>
      <c r="B83" s="114"/>
      <c r="C83" s="173" t="s">
        <v>45</v>
      </c>
      <c r="D83" s="174"/>
      <c r="E83" s="174"/>
      <c r="F83" s="174"/>
      <c r="G83" s="174"/>
      <c r="H83" s="174"/>
      <c r="I83" s="174"/>
      <c r="J83" s="174"/>
      <c r="K83" s="174"/>
      <c r="L83" s="174"/>
      <c r="M83" s="174"/>
      <c r="N83" s="175"/>
      <c r="O83" s="7"/>
    </row>
    <row r="84" spans="1:15" s="48" customFormat="1" ht="9" customHeight="1" x14ac:dyDescent="0.35">
      <c r="A84" s="1"/>
      <c r="B84" s="1"/>
      <c r="C84" s="1"/>
      <c r="D84" s="35"/>
      <c r="E84" s="35"/>
      <c r="F84" s="35"/>
      <c r="G84" s="35"/>
      <c r="H84" s="35"/>
      <c r="I84" s="34"/>
      <c r="J84" s="34"/>
      <c r="K84" s="34"/>
      <c r="L84" s="15"/>
      <c r="M84" s="114"/>
      <c r="N84" s="34"/>
      <c r="O84" s="1"/>
    </row>
    <row r="85" spans="1:15" s="48" customFormat="1" ht="3" customHeight="1" x14ac:dyDescent="0.35">
      <c r="A85" s="1"/>
      <c r="B85" s="58"/>
      <c r="C85" s="58"/>
      <c r="D85" s="59"/>
      <c r="E85" s="59"/>
      <c r="F85" s="59"/>
      <c r="G85" s="59"/>
      <c r="H85" s="59"/>
      <c r="I85" s="60"/>
      <c r="J85" s="60"/>
      <c r="K85" s="60"/>
      <c r="L85" s="61"/>
      <c r="M85" s="62"/>
      <c r="N85" s="60"/>
      <c r="O85" s="1"/>
    </row>
    <row r="86" spans="1:15" s="48" customFormat="1" ht="9" customHeight="1" x14ac:dyDescent="0.35">
      <c r="A86" s="1"/>
      <c r="B86" s="1"/>
      <c r="C86" s="1"/>
      <c r="D86" s="35"/>
      <c r="E86" s="35"/>
      <c r="F86" s="35"/>
      <c r="G86" s="35"/>
      <c r="H86" s="35"/>
      <c r="I86" s="34"/>
      <c r="J86" s="34"/>
      <c r="K86" s="34"/>
      <c r="L86" s="15"/>
      <c r="M86" s="114"/>
      <c r="N86" s="34"/>
      <c r="O86" s="1"/>
    </row>
    <row r="87" spans="1:15" s="48" customFormat="1" ht="15" customHeight="1" x14ac:dyDescent="0.35">
      <c r="A87" s="1"/>
      <c r="B87" s="170" t="s">
        <v>316</v>
      </c>
      <c r="C87" s="149"/>
      <c r="D87" s="149"/>
      <c r="E87" s="149"/>
      <c r="F87" s="149"/>
      <c r="G87" s="149"/>
      <c r="H87" s="149"/>
      <c r="I87" s="149"/>
      <c r="J87" s="150"/>
      <c r="K87" s="34"/>
      <c r="L87" s="15"/>
      <c r="M87" s="114"/>
      <c r="N87" s="34"/>
      <c r="O87" s="1"/>
    </row>
    <row r="88" spans="1:15" ht="3" customHeight="1" x14ac:dyDescent="0.25">
      <c r="A88" s="17"/>
      <c r="B88" s="17"/>
      <c r="C88" s="17"/>
      <c r="D88" s="28"/>
      <c r="E88" s="28"/>
      <c r="F88" s="28"/>
      <c r="G88" s="28"/>
      <c r="H88" s="28"/>
      <c r="I88" s="36"/>
      <c r="J88" s="36"/>
      <c r="K88" s="36"/>
      <c r="L88" s="15"/>
      <c r="M88" s="114"/>
      <c r="N88" s="36"/>
      <c r="O88" s="17"/>
    </row>
    <row r="89" spans="1:15" s="54" customFormat="1" ht="25.75" customHeight="1" x14ac:dyDescent="0.3">
      <c r="A89" s="31"/>
      <c r="B89" s="108"/>
      <c r="C89" s="166" t="s">
        <v>235</v>
      </c>
      <c r="D89" s="167"/>
      <c r="E89" s="167"/>
      <c r="F89" s="167"/>
      <c r="G89" s="167"/>
      <c r="H89" s="167"/>
      <c r="I89" s="167"/>
      <c r="J89" s="167"/>
      <c r="K89" s="167"/>
      <c r="L89" s="167"/>
      <c r="M89" s="167"/>
      <c r="N89" s="167"/>
      <c r="O89" s="31"/>
    </row>
    <row r="90" spans="1:15" ht="3" customHeight="1" x14ac:dyDescent="0.25">
      <c r="A90" s="17"/>
      <c r="B90" s="17"/>
      <c r="C90" s="17"/>
      <c r="D90" s="28"/>
      <c r="E90" s="28"/>
      <c r="F90" s="28"/>
      <c r="G90" s="28"/>
      <c r="H90" s="28"/>
      <c r="I90" s="36"/>
      <c r="J90" s="36"/>
      <c r="K90" s="36"/>
      <c r="L90" s="15"/>
      <c r="M90" s="114"/>
      <c r="N90" s="36"/>
      <c r="O90" s="17"/>
    </row>
    <row r="91" spans="1:15" ht="13" customHeight="1" x14ac:dyDescent="0.3">
      <c r="A91" s="17"/>
      <c r="B91" s="32"/>
      <c r="C91" s="40" t="s">
        <v>35</v>
      </c>
      <c r="D91" s="28"/>
      <c r="E91" s="28"/>
      <c r="F91" s="28"/>
      <c r="G91" s="28"/>
      <c r="H91" s="28"/>
      <c r="I91" s="36"/>
      <c r="J91" s="36"/>
      <c r="K91" s="36"/>
      <c r="L91" s="15"/>
      <c r="M91" s="114"/>
      <c r="N91" s="36"/>
      <c r="O91" s="17"/>
    </row>
    <row r="92" spans="1:15" ht="13" customHeight="1" x14ac:dyDescent="0.25">
      <c r="A92" s="17"/>
      <c r="B92" s="17"/>
      <c r="C92" s="64" t="s">
        <v>37</v>
      </c>
      <c r="D92" s="199" t="s">
        <v>233</v>
      </c>
      <c r="E92" s="200"/>
      <c r="F92" s="200"/>
      <c r="G92" s="200"/>
      <c r="H92" s="200"/>
      <c r="I92" s="200"/>
      <c r="J92" s="200"/>
      <c r="K92" s="200"/>
      <c r="L92" s="200"/>
      <c r="M92" s="200"/>
      <c r="N92" s="200"/>
      <c r="O92" s="17"/>
    </row>
    <row r="93" spans="1:15" ht="13" customHeight="1" x14ac:dyDescent="0.25">
      <c r="A93" s="17"/>
      <c r="B93" s="17"/>
      <c r="C93" s="64" t="s">
        <v>37</v>
      </c>
      <c r="D93" s="199" t="s">
        <v>236</v>
      </c>
      <c r="E93" s="200"/>
      <c r="F93" s="200"/>
      <c r="G93" s="200"/>
      <c r="H93" s="200"/>
      <c r="I93" s="200"/>
      <c r="J93" s="200"/>
      <c r="K93" s="200"/>
      <c r="L93" s="200"/>
      <c r="M93" s="200"/>
      <c r="N93" s="200"/>
      <c r="O93" s="17"/>
    </row>
    <row r="94" spans="1:15" ht="13" customHeight="1" x14ac:dyDescent="0.25">
      <c r="A94" s="17"/>
      <c r="B94" s="17"/>
      <c r="C94" s="64" t="s">
        <v>37</v>
      </c>
      <c r="D94" s="199" t="s">
        <v>237</v>
      </c>
      <c r="E94" s="200"/>
      <c r="F94" s="200"/>
      <c r="G94" s="200"/>
      <c r="H94" s="200"/>
      <c r="I94" s="200"/>
      <c r="J94" s="200"/>
      <c r="K94" s="200"/>
      <c r="L94" s="200"/>
      <c r="M94" s="200"/>
      <c r="N94" s="200"/>
      <c r="O94" s="17"/>
    </row>
    <row r="95" spans="1:15" ht="9" customHeight="1" x14ac:dyDescent="0.25">
      <c r="A95" s="17"/>
      <c r="B95" s="17"/>
      <c r="C95" s="30"/>
      <c r="D95" s="28"/>
      <c r="E95" s="28"/>
      <c r="F95" s="28"/>
      <c r="G95" s="28"/>
      <c r="H95" s="28"/>
      <c r="I95" s="36"/>
      <c r="J95" s="36"/>
      <c r="K95" s="36"/>
      <c r="L95" s="15"/>
      <c r="M95" s="114"/>
      <c r="N95" s="36"/>
      <c r="O95" s="17"/>
    </row>
    <row r="96" spans="1:15" ht="9" customHeight="1" thickBot="1" x14ac:dyDescent="0.3">
      <c r="A96" s="17"/>
      <c r="B96" s="17"/>
      <c r="C96" s="102" t="s">
        <v>210</v>
      </c>
      <c r="D96" s="28"/>
      <c r="E96" s="28"/>
      <c r="F96" s="28"/>
      <c r="G96" s="28"/>
      <c r="H96" s="28"/>
      <c r="I96" s="36"/>
      <c r="J96" s="36"/>
      <c r="K96" s="36"/>
      <c r="L96" s="15"/>
      <c r="M96" s="114"/>
      <c r="N96" s="36"/>
      <c r="O96" s="17"/>
    </row>
    <row r="97" spans="1:15" s="48" customFormat="1" ht="104.15" customHeight="1" thickBot="1" x14ac:dyDescent="0.4">
      <c r="A97" s="1"/>
      <c r="B97" s="114"/>
      <c r="C97" s="201"/>
      <c r="D97" s="174"/>
      <c r="E97" s="174"/>
      <c r="F97" s="174"/>
      <c r="G97" s="174"/>
      <c r="H97" s="174"/>
      <c r="I97" s="174"/>
      <c r="J97" s="174"/>
      <c r="K97" s="174"/>
      <c r="L97" s="174"/>
      <c r="M97" s="174"/>
      <c r="N97" s="175"/>
      <c r="O97" s="7"/>
    </row>
    <row r="98" spans="1:15" s="48" customFormat="1" ht="9" customHeight="1" x14ac:dyDescent="0.35">
      <c r="A98" s="1"/>
      <c r="B98" s="1"/>
      <c r="C98" s="1"/>
      <c r="D98" s="35"/>
      <c r="E98" s="35"/>
      <c r="F98" s="35"/>
      <c r="G98" s="35"/>
      <c r="H98" s="35"/>
      <c r="I98" s="34"/>
      <c r="J98" s="34"/>
      <c r="K98" s="34"/>
      <c r="L98" s="15"/>
      <c r="M98" s="114"/>
      <c r="N98" s="34"/>
      <c r="O98" s="1"/>
    </row>
    <row r="99" spans="1:15" s="48" customFormat="1" ht="3" customHeight="1" x14ac:dyDescent="0.35">
      <c r="A99" s="1"/>
      <c r="B99" s="58"/>
      <c r="C99" s="58"/>
      <c r="D99" s="59"/>
      <c r="E99" s="59"/>
      <c r="F99" s="59"/>
      <c r="G99" s="59"/>
      <c r="H99" s="59"/>
      <c r="I99" s="60"/>
      <c r="J99" s="60"/>
      <c r="K99" s="60"/>
      <c r="L99" s="61"/>
      <c r="M99" s="62"/>
      <c r="N99" s="60"/>
      <c r="O99" s="1"/>
    </row>
    <row r="100" spans="1:15" s="48" customFormat="1" ht="9" customHeight="1" x14ac:dyDescent="0.35">
      <c r="A100" s="1"/>
      <c r="B100" s="1"/>
      <c r="C100" s="1"/>
      <c r="D100" s="35"/>
      <c r="E100" s="35"/>
      <c r="F100" s="35"/>
      <c r="G100" s="35"/>
      <c r="H100" s="35"/>
      <c r="I100" s="34"/>
      <c r="J100" s="34"/>
      <c r="K100" s="34"/>
      <c r="L100" s="15"/>
      <c r="M100" s="114"/>
      <c r="N100" s="34"/>
      <c r="O100" s="1"/>
    </row>
    <row r="101" spans="1:15" s="48" customFormat="1" ht="15" customHeight="1" x14ac:dyDescent="0.35">
      <c r="A101" s="1"/>
      <c r="B101" s="170" t="s">
        <v>317</v>
      </c>
      <c r="C101" s="149"/>
      <c r="D101" s="149"/>
      <c r="E101" s="149"/>
      <c r="F101" s="149"/>
      <c r="G101" s="149"/>
      <c r="H101" s="149"/>
      <c r="I101" s="149"/>
      <c r="J101" s="150"/>
      <c r="K101" s="34"/>
      <c r="L101" s="15"/>
      <c r="M101" s="114"/>
      <c r="N101" s="34"/>
      <c r="O101" s="1"/>
    </row>
    <row r="102" spans="1:15" ht="3" customHeight="1" x14ac:dyDescent="0.25">
      <c r="A102" s="17"/>
      <c r="B102" s="17"/>
      <c r="C102" s="17"/>
      <c r="D102" s="28"/>
      <c r="E102" s="28"/>
      <c r="F102" s="28"/>
      <c r="G102" s="28"/>
      <c r="H102" s="28"/>
      <c r="I102" s="36"/>
      <c r="J102" s="36"/>
      <c r="K102" s="36"/>
      <c r="L102" s="15"/>
      <c r="M102" s="114"/>
      <c r="N102" s="36"/>
      <c r="O102" s="17"/>
    </row>
    <row r="103" spans="1:15" s="54" customFormat="1" ht="13" customHeight="1" x14ac:dyDescent="0.3">
      <c r="A103" s="31"/>
      <c r="B103" s="108"/>
      <c r="C103" s="167" t="s">
        <v>92</v>
      </c>
      <c r="D103" s="167"/>
      <c r="E103" s="167"/>
      <c r="F103" s="167"/>
      <c r="G103" s="167"/>
      <c r="H103" s="167"/>
      <c r="I103" s="167"/>
      <c r="J103" s="167"/>
      <c r="K103" s="167"/>
      <c r="L103" s="167"/>
      <c r="M103" s="167"/>
      <c r="N103" s="167"/>
      <c r="O103" s="31"/>
    </row>
    <row r="104" spans="1:15" ht="3" customHeight="1" x14ac:dyDescent="0.25">
      <c r="A104" s="17"/>
      <c r="B104" s="17"/>
      <c r="C104" s="17"/>
      <c r="D104" s="28"/>
      <c r="E104" s="28"/>
      <c r="F104" s="28"/>
      <c r="G104" s="28"/>
      <c r="H104" s="28"/>
      <c r="I104" s="36"/>
      <c r="J104" s="36"/>
      <c r="K104" s="36"/>
      <c r="L104" s="15"/>
      <c r="M104" s="114"/>
      <c r="N104" s="36"/>
      <c r="O104" s="17"/>
    </row>
    <row r="105" spans="1:15" ht="13" customHeight="1" x14ac:dyDescent="0.3">
      <c r="A105" s="17"/>
      <c r="B105" s="32"/>
      <c r="C105" s="40" t="s">
        <v>35</v>
      </c>
      <c r="D105" s="28"/>
      <c r="E105" s="28"/>
      <c r="F105" s="28"/>
      <c r="G105" s="28"/>
      <c r="H105" s="28"/>
      <c r="I105" s="36"/>
      <c r="J105" s="36"/>
      <c r="K105" s="36"/>
      <c r="L105" s="15"/>
      <c r="M105" s="114"/>
      <c r="N105" s="36"/>
      <c r="O105" s="17"/>
    </row>
    <row r="106" spans="1:15" ht="13" customHeight="1" x14ac:dyDescent="0.25">
      <c r="A106" s="17"/>
      <c r="B106" s="17"/>
      <c r="C106" s="64" t="s">
        <v>37</v>
      </c>
      <c r="D106" s="199" t="s">
        <v>238</v>
      </c>
      <c r="E106" s="200"/>
      <c r="F106" s="200"/>
      <c r="G106" s="200"/>
      <c r="H106" s="200"/>
      <c r="I106" s="200"/>
      <c r="J106" s="200"/>
      <c r="K106" s="200"/>
      <c r="L106" s="200"/>
      <c r="M106" s="200"/>
      <c r="N106" s="200"/>
      <c r="O106" s="17"/>
    </row>
    <row r="107" spans="1:15" ht="13" customHeight="1" x14ac:dyDescent="0.25">
      <c r="A107" s="17"/>
      <c r="B107" s="17"/>
      <c r="C107" s="64" t="s">
        <v>37</v>
      </c>
      <c r="D107" s="199" t="s">
        <v>239</v>
      </c>
      <c r="E107" s="200"/>
      <c r="F107" s="200"/>
      <c r="G107" s="200"/>
      <c r="H107" s="200"/>
      <c r="I107" s="200"/>
      <c r="J107" s="200"/>
      <c r="K107" s="200"/>
      <c r="L107" s="200"/>
      <c r="M107" s="200"/>
      <c r="N107" s="200"/>
      <c r="O107" s="17"/>
    </row>
    <row r="108" spans="1:15" ht="13" customHeight="1" x14ac:dyDescent="0.25">
      <c r="A108" s="17"/>
      <c r="B108" s="17"/>
      <c r="C108" s="64" t="s">
        <v>37</v>
      </c>
      <c r="D108" s="199" t="s">
        <v>240</v>
      </c>
      <c r="E108" s="200"/>
      <c r="F108" s="200"/>
      <c r="G108" s="200"/>
      <c r="H108" s="200"/>
      <c r="I108" s="200"/>
      <c r="J108" s="200"/>
      <c r="K108" s="200"/>
      <c r="L108" s="200"/>
      <c r="M108" s="200"/>
      <c r="N108" s="200"/>
      <c r="O108" s="17"/>
    </row>
    <row r="109" spans="1:15" ht="9" customHeight="1" x14ac:dyDescent="0.25">
      <c r="A109" s="17"/>
      <c r="B109" s="17"/>
      <c r="C109" s="30"/>
      <c r="D109" s="28"/>
      <c r="E109" s="28"/>
      <c r="F109" s="28"/>
      <c r="G109" s="28"/>
      <c r="H109" s="28"/>
      <c r="I109" s="36"/>
      <c r="J109" s="36"/>
      <c r="K109" s="36"/>
      <c r="L109" s="15"/>
      <c r="M109" s="114"/>
      <c r="N109" s="36"/>
      <c r="O109" s="17"/>
    </row>
    <row r="110" spans="1:15" ht="9" customHeight="1" thickBot="1" x14ac:dyDescent="0.3">
      <c r="A110" s="17"/>
      <c r="B110" s="17"/>
      <c r="C110" s="102" t="s">
        <v>210</v>
      </c>
      <c r="D110" s="28"/>
      <c r="E110" s="28"/>
      <c r="F110" s="28"/>
      <c r="G110" s="28"/>
      <c r="H110" s="28"/>
      <c r="I110" s="36"/>
      <c r="J110" s="36"/>
      <c r="K110" s="36"/>
      <c r="L110" s="15"/>
      <c r="M110" s="114"/>
      <c r="N110" s="36"/>
      <c r="O110" s="17"/>
    </row>
    <row r="111" spans="1:15" s="48" customFormat="1" ht="104.15" customHeight="1" thickBot="1" x14ac:dyDescent="0.4">
      <c r="A111" s="1"/>
      <c r="B111" s="114"/>
      <c r="C111" s="173" t="s">
        <v>45</v>
      </c>
      <c r="D111" s="174"/>
      <c r="E111" s="174"/>
      <c r="F111" s="174"/>
      <c r="G111" s="174"/>
      <c r="H111" s="174"/>
      <c r="I111" s="174"/>
      <c r="J111" s="174"/>
      <c r="K111" s="174"/>
      <c r="L111" s="174"/>
      <c r="M111" s="174"/>
      <c r="N111" s="175"/>
      <c r="O111" s="7"/>
    </row>
    <row r="112" spans="1:15" s="48" customFormat="1" ht="9" customHeight="1" x14ac:dyDescent="0.35">
      <c r="A112" s="1"/>
      <c r="B112" s="1"/>
      <c r="C112" s="1"/>
      <c r="D112" s="35"/>
      <c r="E112" s="35"/>
      <c r="F112" s="35"/>
      <c r="G112" s="35"/>
      <c r="H112" s="35"/>
      <c r="I112" s="34"/>
      <c r="J112" s="34"/>
      <c r="K112" s="34"/>
      <c r="L112" s="15"/>
      <c r="M112" s="114"/>
      <c r="N112" s="34"/>
      <c r="O112" s="1"/>
    </row>
    <row r="113" spans="1:15" s="48" customFormat="1" ht="3" customHeight="1" x14ac:dyDescent="0.35">
      <c r="A113" s="1"/>
      <c r="B113" s="58"/>
      <c r="C113" s="58"/>
      <c r="D113" s="59"/>
      <c r="E113" s="59"/>
      <c r="F113" s="59"/>
      <c r="G113" s="59"/>
      <c r="H113" s="59"/>
      <c r="I113" s="60"/>
      <c r="J113" s="60"/>
      <c r="K113" s="60"/>
      <c r="L113" s="61"/>
      <c r="M113" s="62"/>
      <c r="N113" s="60"/>
      <c r="O113" s="1"/>
    </row>
    <row r="114" spans="1:15" s="48" customFormat="1" ht="9" customHeight="1" x14ac:dyDescent="0.35">
      <c r="A114" s="1"/>
      <c r="B114" s="1"/>
      <c r="C114" s="1"/>
      <c r="D114" s="35"/>
      <c r="E114" s="35"/>
      <c r="F114" s="35"/>
      <c r="G114" s="35"/>
      <c r="H114" s="35"/>
      <c r="I114" s="34"/>
      <c r="J114" s="34"/>
      <c r="K114" s="34"/>
      <c r="L114" s="15"/>
      <c r="M114" s="114"/>
      <c r="N114" s="34"/>
      <c r="O114" s="1"/>
    </row>
    <row r="115" spans="1:15" s="48" customFormat="1" ht="15" customHeight="1" x14ac:dyDescent="0.35">
      <c r="A115" s="1"/>
      <c r="B115" s="170" t="s">
        <v>318</v>
      </c>
      <c r="C115" s="149"/>
      <c r="D115" s="149"/>
      <c r="E115" s="149"/>
      <c r="F115" s="149"/>
      <c r="G115" s="149"/>
      <c r="H115" s="149"/>
      <c r="I115" s="149"/>
      <c r="J115" s="150"/>
      <c r="K115" s="34"/>
      <c r="L115" s="15"/>
      <c r="M115" s="114"/>
      <c r="N115" s="34"/>
      <c r="O115" s="1"/>
    </row>
    <row r="116" spans="1:15" ht="3" customHeight="1" x14ac:dyDescent="0.25">
      <c r="A116" s="17"/>
      <c r="B116" s="17"/>
      <c r="C116" s="17"/>
      <c r="D116" s="28"/>
      <c r="E116" s="28"/>
      <c r="F116" s="28"/>
      <c r="G116" s="28"/>
      <c r="H116" s="28"/>
      <c r="I116" s="36"/>
      <c r="J116" s="36"/>
      <c r="K116" s="36"/>
      <c r="L116" s="15"/>
      <c r="M116" s="114"/>
      <c r="N116" s="36"/>
      <c r="O116" s="17"/>
    </row>
    <row r="117" spans="1:15" s="54" customFormat="1" ht="13" customHeight="1" x14ac:dyDescent="0.3">
      <c r="A117" s="31"/>
      <c r="B117" s="108"/>
      <c r="C117" s="167" t="s">
        <v>100</v>
      </c>
      <c r="D117" s="167"/>
      <c r="E117" s="167"/>
      <c r="F117" s="167"/>
      <c r="G117" s="167"/>
      <c r="H117" s="167"/>
      <c r="I117" s="167"/>
      <c r="J117" s="167"/>
      <c r="K117" s="167"/>
      <c r="L117" s="167"/>
      <c r="M117" s="167"/>
      <c r="N117" s="167"/>
      <c r="O117" s="31"/>
    </row>
    <row r="118" spans="1:15" ht="3" customHeight="1" x14ac:dyDescent="0.25">
      <c r="A118" s="17"/>
      <c r="B118" s="17"/>
      <c r="C118" s="17"/>
      <c r="D118" s="28"/>
      <c r="E118" s="28"/>
      <c r="F118" s="28"/>
      <c r="G118" s="28"/>
      <c r="H118" s="28"/>
      <c r="I118" s="36"/>
      <c r="J118" s="36"/>
      <c r="K118" s="36"/>
      <c r="L118" s="15"/>
      <c r="M118" s="114"/>
      <c r="N118" s="36"/>
      <c r="O118" s="17"/>
    </row>
    <row r="119" spans="1:15" ht="13" customHeight="1" x14ac:dyDescent="0.3">
      <c r="A119" s="17"/>
      <c r="B119" s="32"/>
      <c r="C119" s="40" t="s">
        <v>35</v>
      </c>
      <c r="D119" s="28"/>
      <c r="E119" s="28"/>
      <c r="F119" s="28"/>
      <c r="G119" s="28"/>
      <c r="H119" s="28"/>
      <c r="I119" s="36"/>
      <c r="J119" s="36"/>
      <c r="K119" s="36"/>
      <c r="L119" s="15"/>
      <c r="M119" s="114"/>
      <c r="N119" s="36"/>
      <c r="O119" s="17"/>
    </row>
    <row r="120" spans="1:15" ht="13" customHeight="1" x14ac:dyDescent="0.25">
      <c r="A120" s="17"/>
      <c r="B120" s="17"/>
      <c r="C120" s="64" t="s">
        <v>37</v>
      </c>
      <c r="D120" s="199" t="s">
        <v>233</v>
      </c>
      <c r="E120" s="200"/>
      <c r="F120" s="200"/>
      <c r="G120" s="200"/>
      <c r="H120" s="200"/>
      <c r="I120" s="200"/>
      <c r="J120" s="200"/>
      <c r="K120" s="200"/>
      <c r="L120" s="200"/>
      <c r="M120" s="200"/>
      <c r="N120" s="200"/>
      <c r="O120" s="17"/>
    </row>
    <row r="121" spans="1:15" ht="13" customHeight="1" x14ac:dyDescent="0.25">
      <c r="A121" s="17"/>
      <c r="B121" s="17"/>
      <c r="C121" s="64" t="s">
        <v>37</v>
      </c>
      <c r="D121" s="199" t="s">
        <v>241</v>
      </c>
      <c r="E121" s="200"/>
      <c r="F121" s="200"/>
      <c r="G121" s="200"/>
      <c r="H121" s="200"/>
      <c r="I121" s="200"/>
      <c r="J121" s="200"/>
      <c r="K121" s="200"/>
      <c r="L121" s="200"/>
      <c r="M121" s="200"/>
      <c r="N121" s="200"/>
      <c r="O121" s="17"/>
    </row>
    <row r="122" spans="1:15" ht="13" customHeight="1" x14ac:dyDescent="0.25">
      <c r="A122" s="17"/>
      <c r="B122" s="17"/>
      <c r="C122" s="64" t="s">
        <v>37</v>
      </c>
      <c r="D122" s="199" t="s">
        <v>242</v>
      </c>
      <c r="E122" s="200"/>
      <c r="F122" s="200"/>
      <c r="G122" s="200"/>
      <c r="H122" s="200"/>
      <c r="I122" s="200"/>
      <c r="J122" s="200"/>
      <c r="K122" s="200"/>
      <c r="L122" s="200"/>
      <c r="M122" s="200"/>
      <c r="N122" s="200"/>
      <c r="O122" s="17"/>
    </row>
    <row r="123" spans="1:15" ht="9" customHeight="1" x14ac:dyDescent="0.25">
      <c r="A123" s="17"/>
      <c r="B123" s="17"/>
      <c r="C123" s="30"/>
      <c r="D123" s="28"/>
      <c r="E123" s="28"/>
      <c r="F123" s="28"/>
      <c r="G123" s="28"/>
      <c r="H123" s="28"/>
      <c r="I123" s="36"/>
      <c r="J123" s="36"/>
      <c r="K123" s="36"/>
      <c r="L123" s="15"/>
      <c r="M123" s="114"/>
      <c r="N123" s="36"/>
      <c r="O123" s="17"/>
    </row>
    <row r="124" spans="1:15" ht="9" customHeight="1" thickBot="1" x14ac:dyDescent="0.3">
      <c r="A124" s="17"/>
      <c r="B124" s="17"/>
      <c r="C124" s="102" t="s">
        <v>210</v>
      </c>
      <c r="D124" s="28"/>
      <c r="E124" s="28"/>
      <c r="F124" s="28"/>
      <c r="G124" s="28"/>
      <c r="H124" s="28"/>
      <c r="I124" s="36"/>
      <c r="J124" s="36"/>
      <c r="K124" s="36"/>
      <c r="L124" s="15"/>
      <c r="M124" s="114"/>
      <c r="N124" s="36"/>
      <c r="O124" s="17"/>
    </row>
    <row r="125" spans="1:15" s="48" customFormat="1" ht="104.15" customHeight="1" thickBot="1" x14ac:dyDescent="0.4">
      <c r="A125" s="1"/>
      <c r="B125" s="114"/>
      <c r="C125" s="173" t="s">
        <v>45</v>
      </c>
      <c r="D125" s="174"/>
      <c r="E125" s="174"/>
      <c r="F125" s="174"/>
      <c r="G125" s="174"/>
      <c r="H125" s="174"/>
      <c r="I125" s="174"/>
      <c r="J125" s="174"/>
      <c r="K125" s="174"/>
      <c r="L125" s="174"/>
      <c r="M125" s="174"/>
      <c r="N125" s="175"/>
      <c r="O125" s="7"/>
    </row>
    <row r="126" spans="1:15" s="48" customFormat="1" ht="9" customHeight="1" x14ac:dyDescent="0.35">
      <c r="A126" s="1"/>
      <c r="B126" s="1"/>
      <c r="C126" s="1"/>
      <c r="D126" s="35"/>
      <c r="E126" s="35"/>
      <c r="F126" s="35"/>
      <c r="G126" s="35"/>
      <c r="H126" s="35"/>
      <c r="I126" s="34"/>
      <c r="J126" s="34"/>
      <c r="K126" s="34"/>
      <c r="L126" s="15"/>
      <c r="M126" s="114"/>
      <c r="N126" s="34"/>
      <c r="O126" s="1"/>
    </row>
    <row r="127" spans="1:15" s="48" customFormat="1" ht="3" customHeight="1" x14ac:dyDescent="0.35">
      <c r="A127" s="1"/>
      <c r="B127" s="58"/>
      <c r="C127" s="58"/>
      <c r="D127" s="59"/>
      <c r="E127" s="59"/>
      <c r="F127" s="59"/>
      <c r="G127" s="59"/>
      <c r="H127" s="59"/>
      <c r="I127" s="60"/>
      <c r="J127" s="60"/>
      <c r="K127" s="60"/>
      <c r="L127" s="61"/>
      <c r="M127" s="62"/>
      <c r="N127" s="60"/>
      <c r="O127" s="1"/>
    </row>
    <row r="128" spans="1:15" s="48" customFormat="1" ht="9" customHeight="1" x14ac:dyDescent="0.35">
      <c r="A128" s="1"/>
      <c r="B128" s="1"/>
      <c r="C128" s="1"/>
      <c r="D128" s="35"/>
      <c r="E128" s="35"/>
      <c r="F128" s="35"/>
      <c r="G128" s="35"/>
      <c r="H128" s="35"/>
      <c r="I128" s="34"/>
      <c r="J128" s="34"/>
      <c r="K128" s="34"/>
      <c r="L128" s="15"/>
      <c r="M128" s="114"/>
      <c r="N128" s="34"/>
      <c r="O128" s="1"/>
    </row>
    <row r="129" spans="1:15" s="48" customFormat="1" ht="15" customHeight="1" x14ac:dyDescent="0.35">
      <c r="A129" s="1"/>
      <c r="B129" s="170" t="s">
        <v>319</v>
      </c>
      <c r="C129" s="149"/>
      <c r="D129" s="149"/>
      <c r="E129" s="149"/>
      <c r="F129" s="149"/>
      <c r="G129" s="149"/>
      <c r="H129" s="149"/>
      <c r="I129" s="149"/>
      <c r="J129" s="150"/>
      <c r="K129" s="34"/>
      <c r="L129" s="15"/>
      <c r="M129" s="114"/>
      <c r="N129" s="34"/>
      <c r="O129" s="1"/>
    </row>
    <row r="130" spans="1:15" ht="3" customHeight="1" x14ac:dyDescent="0.25">
      <c r="A130" s="17"/>
      <c r="B130" s="17"/>
      <c r="C130" s="17"/>
      <c r="D130" s="28"/>
      <c r="E130" s="28"/>
      <c r="F130" s="28"/>
      <c r="G130" s="28"/>
      <c r="H130" s="28"/>
      <c r="I130" s="36"/>
      <c r="J130" s="36"/>
      <c r="K130" s="36"/>
      <c r="L130" s="15"/>
      <c r="M130" s="114"/>
      <c r="N130" s="36"/>
      <c r="O130" s="17"/>
    </row>
    <row r="131" spans="1:15" s="54" customFormat="1" ht="39" customHeight="1" x14ac:dyDescent="0.3">
      <c r="A131" s="31"/>
      <c r="B131" s="108"/>
      <c r="C131" s="167" t="s">
        <v>106</v>
      </c>
      <c r="D131" s="167"/>
      <c r="E131" s="167"/>
      <c r="F131" s="167"/>
      <c r="G131" s="167"/>
      <c r="H131" s="167"/>
      <c r="I131" s="167"/>
      <c r="J131" s="167"/>
      <c r="K131" s="167"/>
      <c r="L131" s="167"/>
      <c r="M131" s="167"/>
      <c r="N131" s="167"/>
      <c r="O131" s="31"/>
    </row>
    <row r="132" spans="1:15" ht="3" customHeight="1" x14ac:dyDescent="0.25">
      <c r="A132" s="17"/>
      <c r="B132" s="17"/>
      <c r="C132" s="17"/>
      <c r="D132" s="28"/>
      <c r="E132" s="28"/>
      <c r="F132" s="28"/>
      <c r="G132" s="28"/>
      <c r="H132" s="28"/>
      <c r="I132" s="36"/>
      <c r="J132" s="36"/>
      <c r="K132" s="36"/>
      <c r="L132" s="15"/>
      <c r="M132" s="114"/>
      <c r="N132" s="36"/>
      <c r="O132" s="17"/>
    </row>
    <row r="133" spans="1:15" ht="13" customHeight="1" x14ac:dyDescent="0.3">
      <c r="A133" s="17"/>
      <c r="B133" s="32"/>
      <c r="C133" s="40" t="s">
        <v>35</v>
      </c>
      <c r="D133" s="28"/>
      <c r="E133" s="28"/>
      <c r="F133" s="28"/>
      <c r="G133" s="28"/>
      <c r="H133" s="28"/>
      <c r="I133" s="36"/>
      <c r="J133" s="36"/>
      <c r="K133" s="36"/>
      <c r="L133" s="15"/>
      <c r="M133" s="114"/>
      <c r="N133" s="36"/>
      <c r="O133" s="17"/>
    </row>
    <row r="134" spans="1:15" ht="13" customHeight="1" x14ac:dyDescent="0.25">
      <c r="A134" s="17"/>
      <c r="B134" s="17"/>
      <c r="C134" s="64" t="s">
        <v>37</v>
      </c>
      <c r="D134" s="199" t="s">
        <v>243</v>
      </c>
      <c r="E134" s="200"/>
      <c r="F134" s="200"/>
      <c r="G134" s="200"/>
      <c r="H134" s="200"/>
      <c r="I134" s="200"/>
      <c r="J134" s="200"/>
      <c r="K134" s="200"/>
      <c r="L134" s="200"/>
      <c r="M134" s="200"/>
      <c r="N134" s="200"/>
      <c r="O134" s="17"/>
    </row>
    <row r="135" spans="1:15" ht="9" customHeight="1" x14ac:dyDescent="0.25">
      <c r="A135" s="17"/>
      <c r="B135" s="17"/>
      <c r="C135" s="103"/>
      <c r="D135" s="28"/>
      <c r="E135" s="28"/>
      <c r="F135" s="28"/>
      <c r="G135" s="28"/>
      <c r="H135" s="28"/>
      <c r="I135" s="36"/>
      <c r="J135" s="36"/>
      <c r="K135" s="36"/>
      <c r="L135" s="15"/>
      <c r="M135" s="114"/>
      <c r="N135" s="36"/>
      <c r="O135" s="17"/>
    </row>
    <row r="136" spans="1:15" ht="9" customHeight="1" thickBot="1" x14ac:dyDescent="0.3">
      <c r="A136" s="17"/>
      <c r="B136" s="17"/>
      <c r="C136" s="102" t="s">
        <v>210</v>
      </c>
      <c r="D136" s="28"/>
      <c r="E136" s="28"/>
      <c r="F136" s="28"/>
      <c r="G136" s="28"/>
      <c r="H136" s="28"/>
      <c r="I136" s="36"/>
      <c r="J136" s="36"/>
      <c r="K136" s="36"/>
      <c r="L136" s="15"/>
      <c r="M136" s="114"/>
      <c r="N136" s="36"/>
      <c r="O136" s="17"/>
    </row>
    <row r="137" spans="1:15" s="48" customFormat="1" ht="104.15" customHeight="1" thickBot="1" x14ac:dyDescent="0.4">
      <c r="A137" s="1"/>
      <c r="B137" s="114"/>
      <c r="C137" s="173" t="s">
        <v>45</v>
      </c>
      <c r="D137" s="174"/>
      <c r="E137" s="174"/>
      <c r="F137" s="174"/>
      <c r="G137" s="174"/>
      <c r="H137" s="174"/>
      <c r="I137" s="174"/>
      <c r="J137" s="174"/>
      <c r="K137" s="174"/>
      <c r="L137" s="174"/>
      <c r="M137" s="174"/>
      <c r="N137" s="175"/>
      <c r="O137" s="7"/>
    </row>
    <row r="138" spans="1:15" ht="9" customHeight="1" x14ac:dyDescent="0.3">
      <c r="A138" s="17"/>
      <c r="B138" s="17"/>
      <c r="C138" s="17"/>
      <c r="D138" s="10"/>
      <c r="E138" s="18"/>
      <c r="F138" s="19"/>
      <c r="G138" s="17"/>
      <c r="H138" s="17"/>
      <c r="I138" s="4"/>
      <c r="J138" s="17"/>
      <c r="K138" s="17"/>
      <c r="L138" s="17"/>
      <c r="M138" s="17"/>
      <c r="N138" s="17"/>
      <c r="O138" s="17"/>
    </row>
    <row r="139" spans="1:15" ht="30" customHeight="1" x14ac:dyDescent="0.25">
      <c r="A139" s="17"/>
      <c r="B139" s="145" t="s">
        <v>26</v>
      </c>
      <c r="C139" s="146"/>
      <c r="D139" s="146"/>
      <c r="E139" s="146"/>
      <c r="F139" s="146"/>
      <c r="G139" s="146"/>
      <c r="H139" s="146"/>
      <c r="I139" s="146"/>
      <c r="J139" s="146"/>
      <c r="K139" s="146"/>
      <c r="L139" s="146"/>
      <c r="M139" s="146"/>
      <c r="N139" s="147"/>
      <c r="O139" s="17"/>
    </row>
    <row r="140" spans="1:15" ht="9" customHeight="1" x14ac:dyDescent="0.25">
      <c r="A140" s="17"/>
      <c r="B140" s="17"/>
      <c r="C140" s="17"/>
      <c r="D140" s="20"/>
      <c r="E140" s="21"/>
      <c r="F140" s="20"/>
      <c r="G140" s="20"/>
      <c r="H140" s="20"/>
      <c r="I140" s="20"/>
      <c r="J140" s="20"/>
      <c r="K140" s="20"/>
      <c r="L140" s="20"/>
      <c r="M140" s="20"/>
      <c r="N140" s="20"/>
      <c r="O140" s="17"/>
    </row>
  </sheetData>
  <sheetProtection password="C89C" sheet="1" selectLockedCells="1"/>
  <mergeCells count="62">
    <mergeCell ref="D31:N31"/>
    <mergeCell ref="D49:N49"/>
    <mergeCell ref="D50:N50"/>
    <mergeCell ref="D51:N51"/>
    <mergeCell ref="D77:N77"/>
    <mergeCell ref="D63:N63"/>
    <mergeCell ref="D64:N64"/>
    <mergeCell ref="D65:N65"/>
    <mergeCell ref="D47:N47"/>
    <mergeCell ref="C40:N40"/>
    <mergeCell ref="B38:J38"/>
    <mergeCell ref="D44:N44"/>
    <mergeCell ref="D45:N45"/>
    <mergeCell ref="D46:N46"/>
    <mergeCell ref="C34:N34"/>
    <mergeCell ref="D26:N26"/>
    <mergeCell ref="D27:N27"/>
    <mergeCell ref="D28:N28"/>
    <mergeCell ref="D29:N29"/>
    <mergeCell ref="D30:N30"/>
    <mergeCell ref="B139:N139"/>
    <mergeCell ref="C54:N54"/>
    <mergeCell ref="C83:N83"/>
    <mergeCell ref="C111:N111"/>
    <mergeCell ref="C125:N125"/>
    <mergeCell ref="C137:N137"/>
    <mergeCell ref="C97:N97"/>
    <mergeCell ref="C68:N68"/>
    <mergeCell ref="D79:N79"/>
    <mergeCell ref="D80:N80"/>
    <mergeCell ref="D92:N92"/>
    <mergeCell ref="D93:N93"/>
    <mergeCell ref="D94:N94"/>
    <mergeCell ref="D106:N106"/>
    <mergeCell ref="C131:N131"/>
    <mergeCell ref="B129:J129"/>
    <mergeCell ref="D121:N121"/>
    <mergeCell ref="D122:N122"/>
    <mergeCell ref="D134:N134"/>
    <mergeCell ref="B115:J115"/>
    <mergeCell ref="C117:N117"/>
    <mergeCell ref="D107:N107"/>
    <mergeCell ref="D120:N120"/>
    <mergeCell ref="D108:N108"/>
    <mergeCell ref="C103:N103"/>
    <mergeCell ref="B101:J101"/>
    <mergeCell ref="B87:J87"/>
    <mergeCell ref="C89:N89"/>
    <mergeCell ref="C74:N74"/>
    <mergeCell ref="B72:J72"/>
    <mergeCell ref="B58:J58"/>
    <mergeCell ref="C60:N60"/>
    <mergeCell ref="D78:N78"/>
    <mergeCell ref="B2:N2"/>
    <mergeCell ref="B8:J8"/>
    <mergeCell ref="C10:N10"/>
    <mergeCell ref="C23:N23"/>
    <mergeCell ref="C4:N4"/>
    <mergeCell ref="C17:N17"/>
    <mergeCell ref="B21:J21"/>
    <mergeCell ref="D14:N14"/>
    <mergeCell ref="D13:N13"/>
  </mergeCells>
  <dataValidations count="1">
    <dataValidation type="textLength" operator="lessThanOrEqual" allowBlank="1" showInputMessage="1" showErrorMessage="1" sqref="I9:J9 I22:J22 I18:J20 K18:K22 I5:J7 F3:N3 K5:K9 I123:K124 K72:K73 I32:K33 I39:J39 I59:J59 I35:J37 I73:J73 I88:J88 I55:J57 I102:J102 I84:J86 I52:K53 I116:J116 I98:J100 I130:J130 I112:J114 K35:K39 K55:K59 K84:K88 K98:K102 K112:K116 K126:K130 I126:J128 I81:K82 I135:K136 I69:K71 I11:K12 I95:K96 I109:K110 I15:K16 I24:K25 I41:K43 I48:K48 I75:K76 I90:K91 I104:K105 I118:K119 I132:K133 I66:K67 I61:K62" xr:uid="{00000000-0002-0000-0400-000000000000}">
      <formula1>290</formula1>
    </dataValidation>
  </dataValidations>
  <pageMargins left="0.7" right="0.7" top="0.75" bottom="0.75" header="0.3" footer="0.3"/>
  <pageSetup paperSize="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N46"/>
  <sheetViews>
    <sheetView zoomScale="80" zoomScaleNormal="80" workbookViewId="0">
      <selection activeCell="A19" sqref="A19"/>
    </sheetView>
  </sheetViews>
  <sheetFormatPr defaultRowHeight="14.5" x14ac:dyDescent="0.35"/>
  <cols>
    <col min="1" max="1" width="26.26953125" style="5" customWidth="1"/>
    <col min="2" max="2" width="5.54296875" style="5" customWidth="1"/>
    <col min="3" max="3" width="17.54296875" style="5" customWidth="1"/>
    <col min="4" max="4" width="26.26953125" style="5" customWidth="1"/>
    <col min="5" max="5" width="6.26953125" style="5" customWidth="1"/>
    <col min="6" max="6" width="26.26953125" style="5" customWidth="1"/>
    <col min="7" max="7" width="10.81640625" style="5" customWidth="1"/>
    <col min="8" max="8" width="27.453125" customWidth="1"/>
    <col min="9" max="9" width="6.54296875" customWidth="1"/>
    <col min="10" max="10" width="22.7265625" customWidth="1"/>
    <col min="13" max="13" width="20.7265625" customWidth="1"/>
    <col min="14" max="14" width="22.7265625" customWidth="1"/>
  </cols>
  <sheetData>
    <row r="1" spans="1:10" x14ac:dyDescent="0.35">
      <c r="H1" s="13"/>
      <c r="I1" s="13"/>
      <c r="J1" s="13"/>
    </row>
    <row r="2" spans="1:10" x14ac:dyDescent="0.35">
      <c r="H2" s="9"/>
      <c r="I2" s="9"/>
      <c r="J2" s="9"/>
    </row>
    <row r="3" spans="1:10" x14ac:dyDescent="0.35">
      <c r="A3" s="6" t="s">
        <v>244</v>
      </c>
      <c r="B3" s="6"/>
      <c r="C3" s="6"/>
      <c r="D3" s="6" t="s">
        <v>245</v>
      </c>
      <c r="E3" s="6"/>
      <c r="F3" s="6"/>
      <c r="G3" s="24" t="s">
        <v>246</v>
      </c>
      <c r="H3" s="6" t="s">
        <v>247</v>
      </c>
      <c r="I3" s="9"/>
      <c r="J3" s="6"/>
    </row>
    <row r="4" spans="1:10" x14ac:dyDescent="0.35">
      <c r="A4" s="5" t="s">
        <v>248</v>
      </c>
      <c r="B4" s="5">
        <v>0</v>
      </c>
      <c r="C4" s="5" t="s">
        <v>248</v>
      </c>
      <c r="D4" s="136" t="s">
        <v>36</v>
      </c>
      <c r="E4" s="5">
        <v>0</v>
      </c>
      <c r="F4" s="136" t="s">
        <v>36</v>
      </c>
      <c r="G4" s="25" t="s">
        <v>249</v>
      </c>
      <c r="H4" s="11" t="s">
        <v>250</v>
      </c>
      <c r="I4" s="9">
        <v>1</v>
      </c>
      <c r="J4" s="14"/>
    </row>
    <row r="5" spans="1:10" x14ac:dyDescent="0.35">
      <c r="A5" s="5" t="s">
        <v>251</v>
      </c>
      <c r="B5" s="5">
        <v>1</v>
      </c>
      <c r="C5" s="5" t="s">
        <v>251</v>
      </c>
      <c r="D5" s="136" t="s">
        <v>39</v>
      </c>
      <c r="E5" s="5">
        <v>1</v>
      </c>
      <c r="F5" s="136" t="s">
        <v>39</v>
      </c>
      <c r="G5" s="25" t="s">
        <v>252</v>
      </c>
      <c r="H5" s="11" t="s">
        <v>253</v>
      </c>
      <c r="I5" s="9">
        <v>0</v>
      </c>
      <c r="J5" s="14"/>
    </row>
    <row r="6" spans="1:10" x14ac:dyDescent="0.35">
      <c r="A6" s="5" t="s">
        <v>254</v>
      </c>
      <c r="B6" s="5">
        <v>2</v>
      </c>
      <c r="C6" s="5" t="s">
        <v>254</v>
      </c>
      <c r="D6" s="136" t="s">
        <v>41</v>
      </c>
      <c r="E6" s="5">
        <v>2</v>
      </c>
      <c r="F6" s="136" t="s">
        <v>41</v>
      </c>
      <c r="G6" s="26">
        <v>1990</v>
      </c>
      <c r="H6" s="11" t="s">
        <v>249</v>
      </c>
      <c r="I6" s="9">
        <v>-1</v>
      </c>
      <c r="J6" s="14"/>
    </row>
    <row r="7" spans="1:10" x14ac:dyDescent="0.35">
      <c r="A7" s="5" t="s">
        <v>255</v>
      </c>
      <c r="B7" s="5">
        <v>3</v>
      </c>
      <c r="C7" s="5" t="s">
        <v>255</v>
      </c>
      <c r="D7" s="136" t="s">
        <v>42</v>
      </c>
      <c r="E7" s="5">
        <v>3</v>
      </c>
      <c r="F7" s="136" t="s">
        <v>42</v>
      </c>
      <c r="G7" s="26">
        <v>1991</v>
      </c>
      <c r="H7" s="11"/>
      <c r="I7" s="9"/>
      <c r="J7" s="14"/>
    </row>
    <row r="8" spans="1:10" x14ac:dyDescent="0.35">
      <c r="A8" s="5" t="s">
        <v>256</v>
      </c>
      <c r="B8" s="5">
        <v>4</v>
      </c>
      <c r="C8" s="5" t="s">
        <v>256</v>
      </c>
      <c r="D8" s="136" t="s">
        <v>44</v>
      </c>
      <c r="E8" s="5">
        <v>4</v>
      </c>
      <c r="F8" s="136" t="s">
        <v>44</v>
      </c>
      <c r="G8" s="26">
        <v>1992</v>
      </c>
      <c r="H8" s="14"/>
      <c r="I8" s="14"/>
      <c r="J8" s="14"/>
    </row>
    <row r="9" spans="1:10" x14ac:dyDescent="0.35">
      <c r="G9" s="26">
        <v>1993</v>
      </c>
      <c r="H9" s="14"/>
      <c r="I9" s="14"/>
      <c r="J9" s="14"/>
    </row>
    <row r="10" spans="1:10" x14ac:dyDescent="0.35">
      <c r="G10" s="26">
        <v>1994</v>
      </c>
      <c r="H10" s="6" t="s">
        <v>247</v>
      </c>
      <c r="I10" s="9"/>
      <c r="J10" s="9"/>
    </row>
    <row r="11" spans="1:10" x14ac:dyDescent="0.35">
      <c r="G11" s="26">
        <v>1995</v>
      </c>
      <c r="H11" s="11" t="s">
        <v>257</v>
      </c>
      <c r="I11" s="9">
        <v>-1</v>
      </c>
      <c r="J11" s="9"/>
    </row>
    <row r="12" spans="1:10" x14ac:dyDescent="0.35">
      <c r="D12" s="42" t="s">
        <v>36</v>
      </c>
      <c r="G12" s="26">
        <v>1996</v>
      </c>
      <c r="H12" s="11" t="s">
        <v>250</v>
      </c>
      <c r="I12" s="9">
        <v>1</v>
      </c>
      <c r="J12" s="9"/>
    </row>
    <row r="13" spans="1:10" x14ac:dyDescent="0.35">
      <c r="D13" s="42" t="s">
        <v>39</v>
      </c>
      <c r="G13" s="26">
        <v>1997</v>
      </c>
      <c r="H13" s="11" t="s">
        <v>253</v>
      </c>
      <c r="I13" s="9">
        <v>0</v>
      </c>
      <c r="J13" s="9"/>
    </row>
    <row r="14" spans="1:10" x14ac:dyDescent="0.35">
      <c r="D14" s="42" t="s">
        <v>41</v>
      </c>
      <c r="G14" s="26">
        <v>1998</v>
      </c>
      <c r="H14" s="11" t="s">
        <v>249</v>
      </c>
      <c r="I14" s="9">
        <v>-1</v>
      </c>
      <c r="J14" s="9"/>
    </row>
    <row r="15" spans="1:10" x14ac:dyDescent="0.35">
      <c r="D15" s="42" t="s">
        <v>42</v>
      </c>
      <c r="G15" s="25">
        <v>1999</v>
      </c>
      <c r="H15" s="9"/>
      <c r="I15" s="9"/>
      <c r="J15" s="9"/>
    </row>
    <row r="16" spans="1:10" x14ac:dyDescent="0.35">
      <c r="D16" s="42" t="s">
        <v>44</v>
      </c>
      <c r="G16" s="26">
        <v>2000</v>
      </c>
      <c r="H16" s="9"/>
      <c r="I16" s="9"/>
      <c r="J16" s="9"/>
    </row>
    <row r="17" spans="7:14" x14ac:dyDescent="0.35">
      <c r="G17" s="26">
        <v>2001</v>
      </c>
      <c r="H17" s="6"/>
      <c r="I17" s="9"/>
      <c r="J17" s="9"/>
    </row>
    <row r="18" spans="7:14" x14ac:dyDescent="0.35">
      <c r="G18" s="26">
        <v>2002</v>
      </c>
      <c r="H18" s="11"/>
      <c r="I18" s="9"/>
      <c r="J18" s="9"/>
    </row>
    <row r="19" spans="7:14" x14ac:dyDescent="0.35">
      <c r="G19" s="26">
        <v>2003</v>
      </c>
      <c r="H19" s="11"/>
      <c r="I19" s="9"/>
      <c r="J19" s="9"/>
    </row>
    <row r="20" spans="7:14" x14ac:dyDescent="0.35">
      <c r="G20" s="26">
        <v>2004</v>
      </c>
      <c r="H20" s="11"/>
      <c r="I20" s="9"/>
      <c r="J20" s="9"/>
    </row>
    <row r="21" spans="7:14" x14ac:dyDescent="0.35">
      <c r="G21" s="26">
        <v>2005</v>
      </c>
      <c r="H21" s="11"/>
      <c r="I21" s="9"/>
      <c r="J21" s="9"/>
      <c r="N21" s="11"/>
    </row>
    <row r="22" spans="7:14" x14ac:dyDescent="0.35">
      <c r="G22" s="26">
        <v>2006</v>
      </c>
      <c r="H22" s="11"/>
      <c r="I22" s="9"/>
      <c r="J22" s="9"/>
    </row>
    <row r="23" spans="7:14" x14ac:dyDescent="0.35">
      <c r="G23" s="26">
        <v>2007</v>
      </c>
      <c r="H23" s="9"/>
      <c r="I23" s="9"/>
      <c r="J23" s="9"/>
    </row>
    <row r="24" spans="7:14" x14ac:dyDescent="0.35">
      <c r="G24" s="26">
        <v>2008</v>
      </c>
      <c r="H24" s="9"/>
      <c r="I24" s="9"/>
      <c r="J24" s="9"/>
    </row>
    <row r="25" spans="7:14" x14ac:dyDescent="0.35">
      <c r="G25" s="26">
        <v>2009</v>
      </c>
      <c r="H25" s="6"/>
      <c r="I25" s="9"/>
      <c r="J25" s="9"/>
    </row>
    <row r="26" spans="7:14" x14ac:dyDescent="0.35">
      <c r="G26" s="26">
        <v>2010</v>
      </c>
      <c r="H26" s="11"/>
      <c r="I26" s="9"/>
      <c r="J26" s="9"/>
    </row>
    <row r="27" spans="7:14" x14ac:dyDescent="0.35">
      <c r="G27" s="26">
        <v>2011</v>
      </c>
      <c r="H27" s="11"/>
      <c r="I27" s="9"/>
      <c r="J27" s="9"/>
    </row>
    <row r="28" spans="7:14" x14ac:dyDescent="0.35">
      <c r="G28" s="26">
        <v>2012</v>
      </c>
      <c r="H28" s="11"/>
      <c r="I28" s="9"/>
      <c r="J28" s="9"/>
    </row>
    <row r="29" spans="7:14" x14ac:dyDescent="0.35">
      <c r="G29" s="26">
        <v>2013</v>
      </c>
      <c r="H29" s="11"/>
      <c r="I29" s="9"/>
      <c r="J29" s="9"/>
    </row>
    <row r="30" spans="7:14" x14ac:dyDescent="0.35">
      <c r="G30" s="26">
        <v>2014</v>
      </c>
      <c r="H30" s="11"/>
      <c r="I30" s="9"/>
      <c r="J30" s="9"/>
    </row>
    <row r="31" spans="7:14" x14ac:dyDescent="0.35">
      <c r="G31" s="26">
        <v>2015</v>
      </c>
      <c r="H31" s="11"/>
      <c r="I31" s="9"/>
      <c r="J31" s="9"/>
    </row>
    <row r="32" spans="7:14" x14ac:dyDescent="0.35">
      <c r="G32" s="26">
        <v>2016</v>
      </c>
      <c r="H32" s="11"/>
      <c r="I32" s="9"/>
      <c r="J32" s="9"/>
    </row>
    <row r="33" spans="7:10" x14ac:dyDescent="0.35">
      <c r="G33" s="26">
        <v>2017</v>
      </c>
      <c r="H33" s="9"/>
      <c r="I33" s="9"/>
      <c r="J33" s="9"/>
    </row>
    <row r="34" spans="7:10" x14ac:dyDescent="0.35">
      <c r="G34" s="26">
        <v>2018</v>
      </c>
      <c r="H34" s="9"/>
      <c r="I34" s="9"/>
      <c r="J34" s="9"/>
    </row>
    <row r="35" spans="7:10" x14ac:dyDescent="0.35">
      <c r="G35" s="26">
        <v>2019</v>
      </c>
      <c r="H35" s="9"/>
      <c r="I35" s="9"/>
      <c r="J35" s="9"/>
    </row>
    <row r="36" spans="7:10" x14ac:dyDescent="0.35">
      <c r="G36" s="26">
        <v>2020</v>
      </c>
      <c r="H36" s="6"/>
      <c r="I36" s="9"/>
      <c r="J36" s="9"/>
    </row>
    <row r="37" spans="7:10" x14ac:dyDescent="0.35">
      <c r="G37" s="26">
        <v>2021</v>
      </c>
      <c r="H37" s="12"/>
      <c r="I37" s="9"/>
      <c r="J37" s="9"/>
    </row>
    <row r="38" spans="7:10" x14ac:dyDescent="0.35">
      <c r="G38" s="26">
        <v>2022</v>
      </c>
      <c r="H38" s="14"/>
      <c r="I38" s="9"/>
      <c r="J38" s="9"/>
    </row>
    <row r="39" spans="7:10" x14ac:dyDescent="0.35">
      <c r="G39" s="26">
        <v>2023</v>
      </c>
      <c r="H39" s="14"/>
      <c r="I39" s="9"/>
      <c r="J39" s="9"/>
    </row>
    <row r="40" spans="7:10" x14ac:dyDescent="0.35">
      <c r="G40" s="26">
        <v>2024</v>
      </c>
      <c r="H40" s="14"/>
      <c r="I40" s="9"/>
      <c r="J40" s="9"/>
    </row>
    <row r="41" spans="7:10" x14ac:dyDescent="0.35">
      <c r="G41" s="25" t="s">
        <v>258</v>
      </c>
      <c r="H41" s="14"/>
      <c r="I41" s="9"/>
      <c r="J41" s="9"/>
    </row>
    <row r="42" spans="7:10" x14ac:dyDescent="0.35">
      <c r="H42" s="14"/>
      <c r="I42" s="9"/>
      <c r="J42" s="9"/>
    </row>
    <row r="43" spans="7:10" x14ac:dyDescent="0.35">
      <c r="H43" s="14"/>
      <c r="I43" s="9"/>
      <c r="J43" s="9"/>
    </row>
    <row r="44" spans="7:10" x14ac:dyDescent="0.35">
      <c r="H44" s="14"/>
      <c r="I44" s="9"/>
      <c r="J44" s="9"/>
    </row>
    <row r="45" spans="7:10" x14ac:dyDescent="0.35">
      <c r="H45" s="9"/>
      <c r="I45" s="9"/>
      <c r="J45" s="9"/>
    </row>
    <row r="46" spans="7:10" x14ac:dyDescent="0.35">
      <c r="H46" s="9"/>
      <c r="I46" s="9"/>
      <c r="J46" s="9"/>
    </row>
  </sheetData>
  <pageMargins left="0.7" right="0.7" top="0.75" bottom="0.75" header="0.3" footer="0.3"/>
  <pageSetup paperSize="9"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bb180c85-76f3-48e0-b328-7ffec8745cd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59E96BE1366749B5994691468FA9F5" ma:contentTypeVersion="13" ma:contentTypeDescription="Create a new document." ma:contentTypeScope="" ma:versionID="e3b04ca99b0054074bd48936a1b1b25c">
  <xsd:schema xmlns:xsd="http://www.w3.org/2001/XMLSchema" xmlns:xs="http://www.w3.org/2001/XMLSchema" xmlns:p="http://schemas.microsoft.com/office/2006/metadata/properties" xmlns:ns2="bb180c85-76f3-48e0-b328-7ffec8745cdb" xmlns:ns3="9107859c-f784-45d5-9a48-227635d9abf6" targetNamespace="http://schemas.microsoft.com/office/2006/metadata/properties" ma:root="true" ma:fieldsID="05388721debb0e5c27d9a080939ddec4" ns2:_="" ns3:_="">
    <xsd:import namespace="bb180c85-76f3-48e0-b328-7ffec8745cdb"/>
    <xsd:import namespace="9107859c-f784-45d5-9a48-227635d9ab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_Flow_SignoffStatu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180c85-76f3-48e0-b328-7ffec8745cd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_Flow_SignoffStatus" ma:index="16" nillable="true" ma:displayName="Sign-off status" ma:internalName="_x0024_Resources_x003a_core_x002c_Signoff_Status_x003b_">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107859c-f784-45d5-9a48-227635d9abf6"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6151DF-ED87-4EE8-8664-72ABF373ADB2}">
  <ds:schemaRefs>
    <ds:schemaRef ds:uri="http://purl.org/dc/elements/1.1/"/>
    <ds:schemaRef ds:uri="http://schemas.microsoft.com/office/2006/metadata/properties"/>
    <ds:schemaRef ds:uri="http://purl.org/dc/terms/"/>
    <ds:schemaRef ds:uri="http://schemas.openxmlformats.org/package/2006/metadata/core-properties"/>
    <ds:schemaRef ds:uri="bb180c85-76f3-48e0-b328-7ffec8745cdb"/>
    <ds:schemaRef ds:uri="http://schemas.microsoft.com/office/2006/documentManagement/types"/>
    <ds:schemaRef ds:uri="http://schemas.microsoft.com/office/infopath/2007/PartnerControls"/>
    <ds:schemaRef ds:uri="9107859c-f784-45d5-9a48-227635d9abf6"/>
    <ds:schemaRef ds:uri="http://www.w3.org/XML/1998/namespace"/>
    <ds:schemaRef ds:uri="http://purl.org/dc/dcmitype/"/>
  </ds:schemaRefs>
</ds:datastoreItem>
</file>

<file path=customXml/itemProps2.xml><?xml version="1.0" encoding="utf-8"?>
<ds:datastoreItem xmlns:ds="http://schemas.openxmlformats.org/officeDocument/2006/customXml" ds:itemID="{766063B1-FD6D-4C2A-8BB0-57C7C0D4E92C}">
  <ds:schemaRefs>
    <ds:schemaRef ds:uri="http://schemas.microsoft.com/sharepoint/v3/contenttype/forms"/>
  </ds:schemaRefs>
</ds:datastoreItem>
</file>

<file path=customXml/itemProps3.xml><?xml version="1.0" encoding="utf-8"?>
<ds:datastoreItem xmlns:ds="http://schemas.openxmlformats.org/officeDocument/2006/customXml" ds:itemID="{7FF56756-4456-4A25-9AEE-0263FCC725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180c85-76f3-48e0-b328-7ffec8745cdb"/>
    <ds:schemaRef ds:uri="9107859c-f784-45d5-9a48-227635d9ab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Sissejuhatus</vt:lpstr>
      <vt:lpstr>1. etapp</vt:lpstr>
      <vt:lpstr>2. etapp</vt:lpstr>
      <vt:lpstr>Hindamiskokkuvõte,1. ja 2.etapp</vt:lpstr>
      <vt:lpstr>3. etapp</vt:lpstr>
      <vt:lpstr>Basic data</vt:lpstr>
    </vt:vector>
  </TitlesOfParts>
  <Manager/>
  <Company>TNO (Netherlands)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DRIVER+ CoE Assessment Tool</dc:title>
  <dc:subject/>
  <dc:creator>Stolk, D.J. (Dirk)</dc:creator>
  <cp:keywords/>
  <dc:description>This tool has been developed in FP7 project DRIVER+</dc:description>
  <cp:lastModifiedBy>Drs. D.J. Stolk</cp:lastModifiedBy>
  <cp:revision/>
  <dcterms:created xsi:type="dcterms:W3CDTF">2017-08-30T16:06:35Z</dcterms:created>
  <dcterms:modified xsi:type="dcterms:W3CDTF">2020-06-30T09:06:45Z</dcterms:modified>
  <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0x0101002559E96BE1366749B5994691468FA9F5</vt:lpwstr>
  </property>
  <property fmtid="{D5CDD505-2E9C-101B-9397-08002B2CF9AE}" pid="3" name="TNOC_DocumentClassification">
    <vt:lpwstr>5;#TNO Internal|1a23c89f-ef54-4907-86fd-8242403ff722</vt:lpwstr>
  </property>
  <property fmtid="{D5CDD505-2E9C-101B-9397-08002B2CF9AE}" pid="4" name="TNOC_DocumentType">
    <vt:lpwstr/>
  </property>
  <property fmtid="{D5CDD505-2E9C-101B-9397-08002B2CF9AE}" pid="5" name="TNOC_ClusterType">
    <vt:lpwstr>1;#Project|fa11c4c9-105f-402c-bb40-9a56b4989397</vt:lpwstr>
  </property>
  <property fmtid="{D5CDD505-2E9C-101B-9397-08002B2CF9AE}" pid="6" name="TNOC_DocumentCategory">
    <vt:lpwstr/>
  </property>
  <property fmtid="{D5CDD505-2E9C-101B-9397-08002B2CF9AE}" pid="7" name="TNOC_DocumentSetType">
    <vt:lpwstr/>
  </property>
  <property fmtid="{D5CDD505-2E9C-101B-9397-08002B2CF9AE}" pid="8" name="_dlc_DocIdItemGuid">
    <vt:lpwstr>533c2fa6-b615-4154-b07b-ed77c48a3784</vt:lpwstr>
  </property>
  <property fmtid="{D5CDD505-2E9C-101B-9397-08002B2CF9AE}" pid="9" name="AuthorIds_UIVersion_2">
    <vt:lpwstr>38</vt:lpwstr>
  </property>
</Properties>
</file>